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Príjmy 2013" sheetId="1" r:id="rId1"/>
    <sheet name="Výdavky 2013" sheetId="2" r:id="rId2"/>
    <sheet name="Hárok2" sheetId="3" r:id="rId3"/>
    <sheet name="Hárok3" sheetId="4" r:id="rId4"/>
    <sheet name="Správa o kompatibilite" sheetId="5" r:id="rId5"/>
  </sheets>
  <definedNames>
    <definedName name="_xlnm.Print_Area" localSheetId="0">'Príjmy 2013'!$A$1:$D$92</definedName>
    <definedName name="_xlnm.Print_Area" localSheetId="1">'Výdavky 2013'!$A$1:$D$320</definedName>
  </definedNames>
  <calcPr fullCalcOnLoad="1"/>
</workbook>
</file>

<file path=xl/sharedStrings.xml><?xml version="1.0" encoding="utf-8"?>
<sst xmlns="http://schemas.openxmlformats.org/spreadsheetml/2006/main" count="358" uniqueCount="262">
  <si>
    <t>Výnos dane z príjmov</t>
  </si>
  <si>
    <t>Daň z pozemkov</t>
  </si>
  <si>
    <t>Daň zo stavieb</t>
  </si>
  <si>
    <t>Spolu v EUR</t>
  </si>
  <si>
    <t>Daň za psa</t>
  </si>
  <si>
    <t>Daň za ubytovacie kapacity</t>
  </si>
  <si>
    <t>Daň za užívanie verejného priestranstva</t>
  </si>
  <si>
    <t>Zber a preprava komunálneho odpadu</t>
  </si>
  <si>
    <t>Cintorínsky poplatok</t>
  </si>
  <si>
    <t>Zákonný poplatok za uloženie odpadu</t>
  </si>
  <si>
    <t>Vodné, stočné</t>
  </si>
  <si>
    <t>Ubytovanie v KD</t>
  </si>
  <si>
    <t>Príjmy za orbu</t>
  </si>
  <si>
    <t>Poplatok za miestny rozhlas</t>
  </si>
  <si>
    <t>Príjmy zo stravného od zamestnancov v EUR</t>
  </si>
  <si>
    <t>Príspevok zo SF na stravovanie zamestnancov</t>
  </si>
  <si>
    <t>Príspevok na stravovanie zamestnancov</t>
  </si>
  <si>
    <t>6. Nájomné</t>
  </si>
  <si>
    <t>5. Stravné:</t>
  </si>
  <si>
    <t>4. Nedaňové príjmy:</t>
  </si>
  <si>
    <t>3. Domáce dane za tovary a služby:</t>
  </si>
  <si>
    <t>1. Výnos dane z príjmov FO poukázanej DÚ:</t>
  </si>
  <si>
    <t>2. Daň z majetku obce (daň z nehnuteľností):</t>
  </si>
  <si>
    <t>Nájomné za pozemky</t>
  </si>
  <si>
    <t>Nájomné za byty</t>
  </si>
  <si>
    <t>7. Úroky z účtov finančného hospodárenia:</t>
  </si>
  <si>
    <t>Úroky z účtov</t>
  </si>
  <si>
    <t>8. Transfery/granty:</t>
  </si>
  <si>
    <t>Školstvo - financovanie výdavkov ZŠ</t>
  </si>
  <si>
    <t>Vzdelávacie poukazy</t>
  </si>
  <si>
    <t>Matrika - financovanie matričnej činnosti</t>
  </si>
  <si>
    <t>Stavebníctvo</t>
  </si>
  <si>
    <t>Cestná doprava a pozemné komunikácie</t>
  </si>
  <si>
    <t>REGOB (register obyvateľstva) v EUR</t>
  </si>
  <si>
    <t>Výchova a vzdelávanie pre MŠ</t>
  </si>
  <si>
    <t>9. Dotácie (nerozpočtuje sa):</t>
  </si>
  <si>
    <t>10. Regionálna a miestna zamestnanosť (VPP):</t>
  </si>
  <si>
    <t>Mzdy zamestnancov VPP</t>
  </si>
  <si>
    <t>Príjem z prepožičania</t>
  </si>
  <si>
    <t xml:space="preserve">VÝDAVKY </t>
  </si>
  <si>
    <t>Cestovné výdavky</t>
  </si>
  <si>
    <t>Plyn</t>
  </si>
  <si>
    <t>Elektrická energia</t>
  </si>
  <si>
    <t>Telekomunikačné služby + internet</t>
  </si>
  <si>
    <t>Materiálové výdavky</t>
  </si>
  <si>
    <t>Kancelárske potreby</t>
  </si>
  <si>
    <t>Čistiace prostriedky</t>
  </si>
  <si>
    <t>Odborná literatúra, časopisy, zbierky zákonov</t>
  </si>
  <si>
    <t>Reprezentačné</t>
  </si>
  <si>
    <t>PHM služobné auto</t>
  </si>
  <si>
    <t>Údržba služobného auta, zákonná poistka</t>
  </si>
  <si>
    <t>Advokát</t>
  </si>
  <si>
    <t>Služby</t>
  </si>
  <si>
    <t xml:space="preserve">Poplatky banke, dane a i. </t>
  </si>
  <si>
    <t>Poistenie obecného majetku</t>
  </si>
  <si>
    <t>Reklamy a inzercie</t>
  </si>
  <si>
    <t>2.1 Matrika a overovanie</t>
  </si>
  <si>
    <t>2.2 Stavebný úrad</t>
  </si>
  <si>
    <t>2.3 Cintorínske služby</t>
  </si>
  <si>
    <t>1.3 Členstvo v združeniach</t>
  </si>
  <si>
    <t>1.2 Kontrola a audit</t>
  </si>
  <si>
    <t>Poplatok firme AREA</t>
  </si>
  <si>
    <t>Údržba domov smútku</t>
  </si>
  <si>
    <t>Údržba cintorínov</t>
  </si>
  <si>
    <t>3.1 Bezpečnosť - požiarna ochrana</t>
  </si>
  <si>
    <t>3.2 Bezpečnosť - civilná ochrana</t>
  </si>
  <si>
    <t>Výdavky</t>
  </si>
  <si>
    <t>Nákup kuka nádob</t>
  </si>
  <si>
    <t>Triedenie odpadu/odvoz papiera a PET fliaš</t>
  </si>
  <si>
    <t>Odvoz komunálneho odpadu</t>
  </si>
  <si>
    <t>4.1 Zber a likvidácia TKO</t>
  </si>
  <si>
    <t>4.2 Likvidácia divokých skládok</t>
  </si>
  <si>
    <t>4.3 Nakladanie s odpadovými vodami</t>
  </si>
  <si>
    <t>Údržba a čistenie kanalizácie</t>
  </si>
  <si>
    <t>Stočné</t>
  </si>
  <si>
    <t>5.2 Zimná údržba miestnych komunikácií</t>
  </si>
  <si>
    <t>6.1 Základná škola</t>
  </si>
  <si>
    <t>Mzdy a odvody</t>
  </si>
  <si>
    <t>Elektrika</t>
  </si>
  <si>
    <t>Vodné</t>
  </si>
  <si>
    <t>Telefón</t>
  </si>
  <si>
    <t>Poštovné</t>
  </si>
  <si>
    <t>Kancelárske výdavky</t>
  </si>
  <si>
    <t>Učebné pomôcky</t>
  </si>
  <si>
    <t>Knihy, noviny, časopisy</t>
  </si>
  <si>
    <t>Ochranné pracovné prostriedky</t>
  </si>
  <si>
    <t>Údržba výpočtovej techniky</t>
  </si>
  <si>
    <t>6.1.1 Opatrenia na zachovanie školy</t>
  </si>
  <si>
    <t>6.2 Školská jedáleň pri MŠ</t>
  </si>
  <si>
    <t>Údržba</t>
  </si>
  <si>
    <t>6.3 Školský klub</t>
  </si>
  <si>
    <t>6.4 Materská škola</t>
  </si>
  <si>
    <t>Ochranné pracovné pomôcky</t>
  </si>
  <si>
    <t>Knihy, časopisy</t>
  </si>
  <si>
    <t>7.1 Podpora športovému klubu</t>
  </si>
  <si>
    <t>Cestovné</t>
  </si>
  <si>
    <t>Rozhodcovia</t>
  </si>
  <si>
    <t>7.4 Športové aktivity</t>
  </si>
  <si>
    <t>Kynológia</t>
  </si>
  <si>
    <t>8.1 Kultúra - obecná knižnica</t>
  </si>
  <si>
    <t>Mzda pracovníčky</t>
  </si>
  <si>
    <t>Nákup kníh</t>
  </si>
  <si>
    <t>8.2 Prevádzka kultúrneho domu</t>
  </si>
  <si>
    <t>Mzda</t>
  </si>
  <si>
    <t>Deň obce</t>
  </si>
  <si>
    <t>Deň detí</t>
  </si>
  <si>
    <t>Mikulášsky večierok</t>
  </si>
  <si>
    <t>8.4 Ostatná činnosť v kultúre</t>
  </si>
  <si>
    <t>Družobné návštevy Péteri, Vaskút</t>
  </si>
  <si>
    <t>Vedenie obecnej kroniky</t>
  </si>
  <si>
    <t>Údržba MR</t>
  </si>
  <si>
    <t>9.1 Verejné osvetlenie</t>
  </si>
  <si>
    <t>Údržba osvetlenia a nákup materiálu</t>
  </si>
  <si>
    <t>Mzdy</t>
  </si>
  <si>
    <t>Údržba zelene (orezávanie stromov, drvenie dreva a pod.)</t>
  </si>
  <si>
    <t>9.4.1 Náklady na bývanie - bežné výdavky - údržba bytov</t>
  </si>
  <si>
    <t>9.4.2 Splátky úveru pre ŠFRB</t>
  </si>
  <si>
    <t>9.5. Rozvoj obce</t>
  </si>
  <si>
    <t>Prepracovanie resp. vypracovanie projektov</t>
  </si>
  <si>
    <t>Údržba objektov obce</t>
  </si>
  <si>
    <t>9.6 Ubytovacie zariadenie</t>
  </si>
  <si>
    <t>Čistiarenské práce</t>
  </si>
  <si>
    <t>Materiálové výdavky (posteľné prádlo, uteráky, mydlá a pod.)</t>
  </si>
  <si>
    <t>Koncesionárske poplatky</t>
  </si>
  <si>
    <t>9.8 Obecný vodovod</t>
  </si>
  <si>
    <t>Údržba a rozbory vody</t>
  </si>
  <si>
    <t>9.9 Zdravotníctvo</t>
  </si>
  <si>
    <t>Odmena upratovačky poradne</t>
  </si>
  <si>
    <t>Transfer LSPP</t>
  </si>
  <si>
    <t>10.1 Sociálne služby - starostlivosť o seniorov</t>
  </si>
  <si>
    <t>10.1.1 - Opatrovateľská služba</t>
  </si>
  <si>
    <t>10.1.3 - Náklady na klub dôchodcov</t>
  </si>
  <si>
    <t>Jednorazový príspevok pre dôchodcov</t>
  </si>
  <si>
    <t>Deň dôchodcov - občerstvenie, večera, hudba a i.</t>
  </si>
  <si>
    <t>Csemadok</t>
  </si>
  <si>
    <t>Školenia pracovníkov</t>
  </si>
  <si>
    <t>Kancelárske potreby (matričné tlačivá)</t>
  </si>
  <si>
    <t>Paušálny poplatok za výkon prác</t>
  </si>
  <si>
    <t>Verejné súťaže</t>
  </si>
  <si>
    <t>Elektrická energia (vodný zdroj)</t>
  </si>
  <si>
    <t>10.1.4 - Transfery poskytnuté obcou</t>
  </si>
  <si>
    <t>Príspevok pri narodení dieťaťa</t>
  </si>
  <si>
    <t>Úroky</t>
  </si>
  <si>
    <t>Údržba výpočtovej + kanc.  techniky, nákup softvérov</t>
  </si>
  <si>
    <t>Kancelárske potreby + tonery</t>
  </si>
  <si>
    <t>Audit</t>
  </si>
  <si>
    <t xml:space="preserve">                             - Pošta</t>
  </si>
  <si>
    <t xml:space="preserve">Poštovné </t>
  </si>
  <si>
    <t>Ceniny</t>
  </si>
  <si>
    <t>9.2 Verejná zeleň a verejné priestranstvá</t>
  </si>
  <si>
    <t>PHM (traktor pri orbe a kosení,  pracovné stroje, kosačky)</t>
  </si>
  <si>
    <t>Centrálny krízový fond reg. a miestnej samosprávy TK</t>
  </si>
  <si>
    <t>Obecný kontrolór</t>
  </si>
  <si>
    <t>Dobudovanie kanalizácie</t>
  </si>
  <si>
    <t>13. Prebytok hospodárenia z minulého roka (nerozpočtuje sa)</t>
  </si>
  <si>
    <t>Mzda opatrovateľky</t>
  </si>
  <si>
    <t>Nájomné za minihrisko</t>
  </si>
  <si>
    <t>Matričný program</t>
  </si>
  <si>
    <t>Materiálové výdavky (konvy, vázy)</t>
  </si>
  <si>
    <t>Mzda skladníka</t>
  </si>
  <si>
    <t>Prevádzka zberného dvora - odvoz odpadu</t>
  </si>
  <si>
    <t>Prevádzka zberného dvora - mzda</t>
  </si>
  <si>
    <t>5.1 Čistenie a údržba miestnych komunikácií a chodníkov, rekultivácia parkov</t>
  </si>
  <si>
    <t>Údržba - kosačky, traktor</t>
  </si>
  <si>
    <t>11. Prepožičanie majetku obce (stoly, lavice, stoličky, pódium a pod.):</t>
  </si>
  <si>
    <t xml:space="preserve">Odhŕňanie snehu, posypový materiál </t>
  </si>
  <si>
    <t>Čerpanie (životné jubileá)</t>
  </si>
  <si>
    <t xml:space="preserve">                             - Ostatné (napr. KD)</t>
  </si>
  <si>
    <t>1.1 Manažment obce - bežné výdavky</t>
  </si>
  <si>
    <t>Poistenie PC v ZŠ</t>
  </si>
  <si>
    <t>Plnenie rozpočtu I. polrok 2011.xls - správa o kompatibilite</t>
  </si>
  <si>
    <t>Spustiť v 31.08.2011 16:34</t>
  </si>
  <si>
    <t>Nasledovné funkcie v tomto zošite nie sú podporované v starších verziách programu Excel. Ak tento zošit uložíte v staršom formáte súboru, tieto funkcie sa môžu stratiť alebo sa môže zmeniť ich funkčnosť.</t>
  </si>
  <si>
    <t>Mierna strata zobrazenia</t>
  </si>
  <si>
    <t>počet výskytov</t>
  </si>
  <si>
    <t>Niektoré bunky alebo štýly v tomto zošite obsahujú formátovanie, ktoré vybratý formát súboru nepodporuje. Tieto formáty sa skonvertujú do najbližšieho dostupného formátu.</t>
  </si>
  <si>
    <t>Celkové výdavky v EUR:</t>
  </si>
  <si>
    <t xml:space="preserve">Kaucia bytovka </t>
  </si>
  <si>
    <t>Príjmy :</t>
  </si>
  <si>
    <t>Nájomné za pozemok ihrisko TJ</t>
  </si>
  <si>
    <t>Povodňový plán</t>
  </si>
  <si>
    <t xml:space="preserve"> </t>
  </si>
  <si>
    <t>Príjmy bežného rozpočtu celkom :</t>
  </si>
  <si>
    <t>Príjmy spolu:</t>
  </si>
  <si>
    <t>Transfér mzda skladníka CO</t>
  </si>
  <si>
    <t>Pitný režim</t>
  </si>
  <si>
    <t>Nákup PHM</t>
  </si>
  <si>
    <t>Súťaž O putovný pohár obce Veľká Paka</t>
  </si>
  <si>
    <t>Vianočné posedenie</t>
  </si>
  <si>
    <t>Kultúrny dom - výmena okien a dverí</t>
  </si>
  <si>
    <t>Škola - oprava strechy</t>
  </si>
  <si>
    <t>Škola - rekonštrukcia sociálnych zariadení</t>
  </si>
  <si>
    <t xml:space="preserve">Škola - prestavba spálne </t>
  </si>
  <si>
    <t>Škola - maliarske práce</t>
  </si>
  <si>
    <t>Škola - oplotenie školského dvora</t>
  </si>
  <si>
    <t>Obecný úrad - dovymieňanie okien</t>
  </si>
  <si>
    <t>Obecný úrad - oprava strechy</t>
  </si>
  <si>
    <t>Obecný úrad - maliarske práce</t>
  </si>
  <si>
    <t>12. Ostatné príjmy:</t>
  </si>
  <si>
    <t>14. Kapitálový rozpočet:</t>
  </si>
  <si>
    <t>Odmeny poslancov</t>
  </si>
  <si>
    <t>Odmeny manažmentu obce</t>
  </si>
  <si>
    <t>Materiálové výdavky (riady, poháre, obrusy, svietniky a i.)</t>
  </si>
  <si>
    <t>Príjmy zo stravného od dôchodcov</t>
  </si>
  <si>
    <t>Stravovanie dôchodcov</t>
  </si>
  <si>
    <t>Čistiace práce a čistiace prostriedky</t>
  </si>
  <si>
    <t>Revízne správy a posudky - elektrika, plyn a i.</t>
  </si>
  <si>
    <t>Obecný úrad - ústredné kúrenie</t>
  </si>
  <si>
    <t>Obecný úrad - elektroinštalácia</t>
  </si>
  <si>
    <t>Obecný úrad - výmena vchodových dverí</t>
  </si>
  <si>
    <t>Rozšírenie verejného osvetlenia v Čukárskej Pake</t>
  </si>
  <si>
    <t>Materiálové výdavky (lampa, nákup a ciachovanie vodomerov)</t>
  </si>
  <si>
    <t>Členské príspevky</t>
  </si>
  <si>
    <t>Materiálové výdavky (čerpadlá, zberné koše na odpad)</t>
  </si>
  <si>
    <t>Transfery na činnosť (poplatky OFZ, materiálové výdavky a i.)</t>
  </si>
  <si>
    <t>Údržba nájomných bytov</t>
  </si>
  <si>
    <t>Splátky úveru</t>
  </si>
  <si>
    <t>Ostatné poplatky (predaj publikácie o obci, výťažky z lotérií a pod.)</t>
  </si>
  <si>
    <t>Nákup darov ZPOZ pri svadbách, príp. pohreboch, darov obce na rôznych akciách</t>
  </si>
  <si>
    <t>11. REGOB</t>
  </si>
  <si>
    <t>12. Transfery spoločenským organizáciám</t>
  </si>
  <si>
    <t>13. Kapitálové výdavky</t>
  </si>
  <si>
    <t>14. Splácanie úrokov bankám</t>
  </si>
  <si>
    <t>15. Regionálna a miestna zamestnanosť:</t>
  </si>
  <si>
    <t>10.2. Jednorazové sociálne dávky</t>
  </si>
  <si>
    <t>Poplatok za odber podzemnej vody (stanovený zákonom 0,03 €/m3 odobranej vody)</t>
  </si>
  <si>
    <t>Rozpočet na rok 2013</t>
  </si>
  <si>
    <t>Zákonný poplatok od ZPOHŽO</t>
  </si>
  <si>
    <t>Nájomné za budovy :</t>
  </si>
  <si>
    <t>Dotácia na zvýšenie platov peagogických zamestnancov</t>
  </si>
  <si>
    <t xml:space="preserve">WEB stránka obce </t>
  </si>
  <si>
    <t xml:space="preserve">Údržba WEB stránky obce </t>
  </si>
  <si>
    <t>OPP</t>
  </si>
  <si>
    <t>Údržba techniky</t>
  </si>
  <si>
    <t>Pretek družstiev okrsku</t>
  </si>
  <si>
    <t xml:space="preserve">Materiálové výdavky </t>
  </si>
  <si>
    <t xml:space="preserve">Mzdy a odvody </t>
  </si>
  <si>
    <t>Škola - zriadenie jazykovej triedy a školskej knižnice</t>
  </si>
  <si>
    <t>Nájomné za pozemok prevádzky zberného dvora</t>
  </si>
  <si>
    <t>Rekonštrukcia šatne TJ</t>
  </si>
  <si>
    <t>Správne poplatky (osvedčovanie, hracie automaty, rybárske lístky, rozhodnutia, potvrdenia, stavebné veci a i.</t>
  </si>
  <si>
    <t>Životné prostredie (ochrana prírody a krajiny, štátna vodná správa, ochrana pred povodňami, ochrana ovzdušia)</t>
  </si>
  <si>
    <t>OZ Agroprameň - obnova a rozvoj obce (rekultivácia parkov) - doúčtovanie</t>
  </si>
  <si>
    <t>Plyn (budova OcÚ, budova pošty, KD Čukárska Paka)</t>
  </si>
  <si>
    <t>Materiálové výdavky (lavice, stoličky, knižnica)</t>
  </si>
  <si>
    <t xml:space="preserve">Plyn </t>
  </si>
  <si>
    <t>Projekt EÚ "Rekonštrukcia verejného osvetlenia Veľká Paka"</t>
  </si>
  <si>
    <t>Prebytok hospodárenia 2012</t>
  </si>
  <si>
    <t>Zriadenie internetu</t>
  </si>
  <si>
    <t>Príspevok na učebné pomôcky žiakom</t>
  </si>
  <si>
    <r>
      <t xml:space="preserve">Financovanie </t>
    </r>
    <r>
      <rPr>
        <sz val="10"/>
        <rFont val="Arial CE"/>
        <family val="0"/>
      </rPr>
      <t>školských výletov</t>
    </r>
  </si>
  <si>
    <t>Materiálové výdavky (digestor, antikorové stoly)</t>
  </si>
  <si>
    <t>Hmotný majetok  (nábytok, hračky a i.)</t>
  </si>
  <si>
    <t>Materiálové výdavky (presunutá odmena poslanca)</t>
  </si>
  <si>
    <t>Materiálové výdavky (pluh na orbu, rozmetadlo - hnojivo, zimná údržba)</t>
  </si>
  <si>
    <t>Detské ihriská</t>
  </si>
  <si>
    <t>Vypracovanie posudkov na umiestnenie do DD</t>
  </si>
  <si>
    <t>Rímsko katolícky farský úrad - nákup a montáž ozvučovacej techniky do kostola</t>
  </si>
  <si>
    <t>Výstavba chodníkov, oprava miestnych komunikácií a prístupovej cesty k OcÚ</t>
  </si>
  <si>
    <t>Rekonštrukcia verejného osvetlenia Veľká Paka - projekt EÚ</t>
  </si>
  <si>
    <t>Kapitálový rozpočet</t>
  </si>
  <si>
    <t>Škola - oprava elektroinštalácia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</si>
</sst>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</numFmts>
  <fonts count="43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0"/>
      <color indexed="10"/>
      <name val="Arial CE"/>
      <family val="0"/>
    </font>
    <font>
      <b/>
      <sz val="11"/>
      <name val="Arial CE"/>
      <family val="0"/>
    </font>
    <font>
      <sz val="10"/>
      <color indexed="55"/>
      <name val="Arial CE"/>
      <family val="0"/>
    </font>
    <font>
      <b/>
      <sz val="10"/>
      <color indexed="55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33" borderId="16" xfId="0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9" xfId="0" applyFont="1" applyBorder="1" applyAlignment="1">
      <alignment horizontal="right"/>
    </xf>
    <xf numFmtId="16" fontId="2" fillId="33" borderId="16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4" fontId="7" fillId="33" borderId="17" xfId="0" applyNumberFormat="1" applyFont="1" applyFill="1" applyBorder="1" applyAlignment="1">
      <alignment horizontal="center"/>
    </xf>
    <xf numFmtId="4" fontId="6" fillId="33" borderId="17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4" fontId="0" fillId="34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7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4" fontId="0" fillId="33" borderId="21" xfId="0" applyNumberFormat="1" applyFill="1" applyBorder="1" applyAlignment="1">
      <alignment/>
    </xf>
    <xf numFmtId="0" fontId="0" fillId="0" borderId="10" xfId="0" applyBorder="1" applyAlignment="1">
      <alignment vertical="center" wrapText="1" shrinkToFit="1"/>
    </xf>
    <xf numFmtId="4" fontId="0" fillId="0" borderId="18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4" fontId="8" fillId="0" borderId="19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" fontId="0" fillId="33" borderId="16" xfId="0" applyNumberFormat="1" applyFill="1" applyBorder="1" applyAlignment="1">
      <alignment/>
    </xf>
    <xf numFmtId="4" fontId="2" fillId="0" borderId="22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33" borderId="17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4"/>
  <sheetViews>
    <sheetView view="pageBreakPreview" zoomScaleSheetLayoutView="100" zoomScalePageLayoutView="0" workbookViewId="0" topLeftCell="A82">
      <selection activeCell="A100" sqref="A100"/>
    </sheetView>
  </sheetViews>
  <sheetFormatPr defaultColWidth="9.00390625" defaultRowHeight="12.75"/>
  <cols>
    <col min="1" max="1" width="74.125" style="0" customWidth="1"/>
    <col min="2" max="2" width="14.875" style="1" customWidth="1"/>
    <col min="3" max="3" width="11.625" style="1" customWidth="1"/>
    <col min="4" max="4" width="11.375" style="1" customWidth="1"/>
    <col min="5" max="6" width="22.875" style="1" customWidth="1"/>
  </cols>
  <sheetData>
    <row r="1" ht="19.5" customHeight="1">
      <c r="A1" s="64" t="s">
        <v>226</v>
      </c>
    </row>
    <row r="2" ht="19.5" customHeight="1">
      <c r="A2" s="8"/>
    </row>
    <row r="3" spans="1:4" ht="19.5" customHeight="1">
      <c r="A3" s="23" t="s">
        <v>178</v>
      </c>
      <c r="B3" s="71">
        <v>2013</v>
      </c>
      <c r="C3" s="71">
        <v>2014</v>
      </c>
      <c r="D3" s="71">
        <v>2015</v>
      </c>
    </row>
    <row r="4" spans="2:6" ht="19.5" customHeight="1">
      <c r="B4" s="63"/>
      <c r="C4" s="63"/>
      <c r="D4" s="63"/>
      <c r="E4" s="63"/>
      <c r="F4" s="63"/>
    </row>
    <row r="5" spans="1:6" ht="19.5" customHeight="1">
      <c r="A5" s="45" t="s">
        <v>21</v>
      </c>
      <c r="B5" s="56"/>
      <c r="C5" s="56"/>
      <c r="D5" s="56"/>
      <c r="E5" s="65"/>
      <c r="F5" s="65"/>
    </row>
    <row r="6" spans="1:6" ht="19.5" customHeight="1">
      <c r="A6" s="15" t="s">
        <v>0</v>
      </c>
      <c r="B6" s="47">
        <v>163814</v>
      </c>
      <c r="C6" s="47"/>
      <c r="D6" s="47"/>
      <c r="E6" s="2"/>
      <c r="F6" s="2"/>
    </row>
    <row r="7" spans="1:6" ht="19.5" customHeight="1">
      <c r="A7" s="16" t="s">
        <v>3</v>
      </c>
      <c r="B7" s="48">
        <v>163814</v>
      </c>
      <c r="C7" s="48">
        <v>164000</v>
      </c>
      <c r="D7" s="48">
        <v>165000</v>
      </c>
      <c r="E7" s="3"/>
      <c r="F7" s="3"/>
    </row>
    <row r="8" ht="19.5" customHeight="1">
      <c r="A8" s="8"/>
    </row>
    <row r="9" spans="1:6" ht="19.5" customHeight="1">
      <c r="A9" s="50" t="s">
        <v>22</v>
      </c>
      <c r="B9" s="57"/>
      <c r="C9" s="57"/>
      <c r="D9" s="57"/>
      <c r="E9" s="66"/>
      <c r="F9" s="66"/>
    </row>
    <row r="10" spans="1:6" ht="19.5" customHeight="1">
      <c r="A10" s="15" t="s">
        <v>1</v>
      </c>
      <c r="B10" s="47">
        <v>46000</v>
      </c>
      <c r="C10" s="47"/>
      <c r="D10" s="47"/>
      <c r="E10" s="2"/>
      <c r="F10" s="2"/>
    </row>
    <row r="11" spans="1:6" ht="19.5" customHeight="1">
      <c r="A11" s="15" t="s">
        <v>2</v>
      </c>
      <c r="B11" s="47">
        <v>4500</v>
      </c>
      <c r="C11" s="47"/>
      <c r="D11" s="47"/>
      <c r="E11" s="2"/>
      <c r="F11" s="2"/>
    </row>
    <row r="12" spans="1:6" ht="19.5" customHeight="1">
      <c r="A12" s="16" t="s">
        <v>3</v>
      </c>
      <c r="B12" s="48">
        <f>SUM(B10:B11)</f>
        <v>50500</v>
      </c>
      <c r="C12" s="48">
        <v>53025</v>
      </c>
      <c r="D12" s="48">
        <v>55676</v>
      </c>
      <c r="E12" s="3"/>
      <c r="F12" s="3"/>
    </row>
    <row r="13" ht="19.5" customHeight="1">
      <c r="A13" s="8"/>
    </row>
    <row r="14" spans="1:6" ht="19.5" customHeight="1">
      <c r="A14" s="50" t="s">
        <v>20</v>
      </c>
      <c r="B14" s="46"/>
      <c r="C14" s="46"/>
      <c r="D14" s="46"/>
      <c r="E14" s="67"/>
      <c r="F14" s="67"/>
    </row>
    <row r="15" spans="1:6" ht="19.5" customHeight="1">
      <c r="A15" s="15" t="s">
        <v>4</v>
      </c>
      <c r="B15" s="47">
        <v>560</v>
      </c>
      <c r="C15" s="47"/>
      <c r="D15" s="47"/>
      <c r="E15" s="2"/>
      <c r="F15" s="2"/>
    </row>
    <row r="16" spans="1:6" ht="19.5" customHeight="1">
      <c r="A16" s="15" t="s">
        <v>5</v>
      </c>
      <c r="B16" s="47">
        <v>550</v>
      </c>
      <c r="C16" s="47"/>
      <c r="D16" s="47"/>
      <c r="E16" s="2"/>
      <c r="F16" s="2"/>
    </row>
    <row r="17" spans="1:6" ht="19.5" customHeight="1">
      <c r="A17" s="15" t="s">
        <v>6</v>
      </c>
      <c r="B17" s="47">
        <v>120</v>
      </c>
      <c r="C17" s="47"/>
      <c r="D17" s="47"/>
      <c r="E17" s="2"/>
      <c r="F17" s="2"/>
    </row>
    <row r="18" spans="1:6" ht="19.5" customHeight="1">
      <c r="A18" s="15" t="s">
        <v>7</v>
      </c>
      <c r="B18" s="47">
        <v>8800</v>
      </c>
      <c r="C18" s="47"/>
      <c r="D18" s="47"/>
      <c r="E18" s="2"/>
      <c r="F18" s="2"/>
    </row>
    <row r="19" spans="1:6" ht="19.5" customHeight="1">
      <c r="A19" s="15" t="s">
        <v>8</v>
      </c>
      <c r="B19" s="47">
        <v>50</v>
      </c>
      <c r="C19" s="47"/>
      <c r="D19" s="47"/>
      <c r="E19" s="2"/>
      <c r="F19" s="2"/>
    </row>
    <row r="20" spans="1:6" ht="19.5" customHeight="1">
      <c r="A20" s="16" t="s">
        <v>3</v>
      </c>
      <c r="B20" s="48">
        <f>SUM(B15:B19)</f>
        <v>10080</v>
      </c>
      <c r="C20" s="48">
        <v>10584</v>
      </c>
      <c r="D20" s="48">
        <v>11113</v>
      </c>
      <c r="E20" s="3"/>
      <c r="F20" s="3"/>
    </row>
    <row r="21" ht="19.5" customHeight="1">
      <c r="A21" s="8"/>
    </row>
    <row r="22" spans="1:6" ht="19.5" customHeight="1">
      <c r="A22" s="50" t="s">
        <v>19</v>
      </c>
      <c r="B22" s="58"/>
      <c r="C22" s="58"/>
      <c r="D22" s="58"/>
      <c r="E22" s="68"/>
      <c r="F22" s="68"/>
    </row>
    <row r="23" spans="1:6" ht="19.5" customHeight="1">
      <c r="A23" s="15" t="s">
        <v>9</v>
      </c>
      <c r="B23" s="47">
        <v>100000</v>
      </c>
      <c r="C23" s="47"/>
      <c r="D23" s="47"/>
      <c r="E23" s="2"/>
      <c r="F23" s="2"/>
    </row>
    <row r="24" spans="1:6" ht="19.5" customHeight="1">
      <c r="A24" s="15" t="s">
        <v>227</v>
      </c>
      <c r="B24" s="47">
        <v>48000</v>
      </c>
      <c r="C24" s="47"/>
      <c r="D24" s="47"/>
      <c r="E24" s="2"/>
      <c r="F24" s="2"/>
    </row>
    <row r="25" spans="1:6" ht="19.5" customHeight="1">
      <c r="A25" s="15" t="s">
        <v>10</v>
      </c>
      <c r="B25" s="47">
        <v>37000</v>
      </c>
      <c r="C25" s="47"/>
      <c r="D25" s="47"/>
      <c r="E25" s="2"/>
      <c r="F25" s="2"/>
    </row>
    <row r="26" spans="1:6" ht="19.5" customHeight="1">
      <c r="A26" s="15" t="s">
        <v>11</v>
      </c>
      <c r="B26" s="47">
        <v>2000</v>
      </c>
      <c r="C26" s="47"/>
      <c r="D26" s="47"/>
      <c r="E26" s="2"/>
      <c r="F26" s="2"/>
    </row>
    <row r="27" spans="1:6" ht="19.5" customHeight="1">
      <c r="A27" s="15" t="s">
        <v>12</v>
      </c>
      <c r="B27" s="47">
        <v>500</v>
      </c>
      <c r="C27" s="47"/>
      <c r="D27" s="47"/>
      <c r="E27" s="2"/>
      <c r="F27" s="2"/>
    </row>
    <row r="28" spans="1:6" ht="19.5" customHeight="1">
      <c r="A28" s="15" t="s">
        <v>13</v>
      </c>
      <c r="B28" s="47">
        <v>150</v>
      </c>
      <c r="C28" s="47"/>
      <c r="D28" s="47"/>
      <c r="E28" s="2"/>
      <c r="F28" s="2"/>
    </row>
    <row r="29" spans="1:6" s="76" customFormat="1" ht="32.25" customHeight="1">
      <c r="A29" s="73" t="s">
        <v>240</v>
      </c>
      <c r="B29" s="74">
        <v>8000</v>
      </c>
      <c r="C29" s="74"/>
      <c r="D29" s="74"/>
      <c r="E29" s="75"/>
      <c r="F29" s="75"/>
    </row>
    <row r="30" spans="1:6" ht="19.5" customHeight="1">
      <c r="A30" s="15" t="s">
        <v>217</v>
      </c>
      <c r="B30" s="47">
        <v>150</v>
      </c>
      <c r="C30" s="47"/>
      <c r="D30" s="47"/>
      <c r="E30" s="2"/>
      <c r="F30" s="2"/>
    </row>
    <row r="31" spans="1:6" ht="19.5" customHeight="1">
      <c r="A31" s="16" t="s">
        <v>3</v>
      </c>
      <c r="B31" s="48">
        <f>SUM(B23:B30)</f>
        <v>195800</v>
      </c>
      <c r="C31" s="48">
        <v>205590</v>
      </c>
      <c r="D31" s="48">
        <v>215870</v>
      </c>
      <c r="E31" s="3"/>
      <c r="F31" s="3"/>
    </row>
    <row r="32" ht="19.5" customHeight="1">
      <c r="A32" s="8"/>
    </row>
    <row r="33" spans="1:6" ht="19.5" customHeight="1">
      <c r="A33" s="50" t="s">
        <v>18</v>
      </c>
      <c r="B33" s="57"/>
      <c r="C33" s="57"/>
      <c r="D33" s="57"/>
      <c r="E33" s="66"/>
      <c r="F33" s="66"/>
    </row>
    <row r="34" spans="1:6" ht="19.5" customHeight="1">
      <c r="A34" s="15" t="s">
        <v>203</v>
      </c>
      <c r="B34" s="47">
        <v>6400</v>
      </c>
      <c r="C34" s="47"/>
      <c r="D34" s="47"/>
      <c r="E34" s="2"/>
      <c r="F34" s="2"/>
    </row>
    <row r="35" spans="1:6" ht="19.5" customHeight="1">
      <c r="A35" s="15" t="s">
        <v>14</v>
      </c>
      <c r="B35" s="47">
        <v>500</v>
      </c>
      <c r="C35" s="47"/>
      <c r="D35" s="47"/>
      <c r="E35" s="2"/>
      <c r="F35" s="2"/>
    </row>
    <row r="36" spans="1:6" ht="19.5" customHeight="1">
      <c r="A36" s="15" t="s">
        <v>15</v>
      </c>
      <c r="B36" s="47">
        <v>1500</v>
      </c>
      <c r="C36" s="47"/>
      <c r="D36" s="47"/>
      <c r="E36" s="2"/>
      <c r="F36" s="2"/>
    </row>
    <row r="37" spans="1:6" ht="19.5" customHeight="1">
      <c r="A37" s="16" t="s">
        <v>3</v>
      </c>
      <c r="B37" s="48">
        <f>SUM(B34:B36)</f>
        <v>8400</v>
      </c>
      <c r="C37" s="48">
        <v>8820</v>
      </c>
      <c r="D37" s="48">
        <v>9261</v>
      </c>
      <c r="E37" s="3"/>
      <c r="F37" s="3"/>
    </row>
    <row r="38" ht="19.5" customHeight="1">
      <c r="A38" s="8"/>
    </row>
    <row r="39" spans="1:6" ht="19.5" customHeight="1">
      <c r="A39" s="50" t="s">
        <v>17</v>
      </c>
      <c r="B39" s="46"/>
      <c r="C39" s="46"/>
      <c r="D39" s="46"/>
      <c r="E39" s="67"/>
      <c r="F39" s="67"/>
    </row>
    <row r="40" spans="1:6" ht="19.5" customHeight="1">
      <c r="A40" s="15" t="s">
        <v>23</v>
      </c>
      <c r="B40" s="47">
        <v>9200</v>
      </c>
      <c r="C40" s="47"/>
      <c r="D40" s="47"/>
      <c r="E40" s="2"/>
      <c r="F40" s="2"/>
    </row>
    <row r="41" spans="1:6" ht="19.5" customHeight="1">
      <c r="A41" s="15" t="s">
        <v>24</v>
      </c>
      <c r="B41" s="47">
        <v>14400</v>
      </c>
      <c r="C41" s="47"/>
      <c r="D41" s="47"/>
      <c r="E41" s="2"/>
      <c r="F41" s="2"/>
    </row>
    <row r="42" spans="1:6" ht="19.5" customHeight="1">
      <c r="A42" s="15" t="s">
        <v>156</v>
      </c>
      <c r="B42" s="47">
        <v>100</v>
      </c>
      <c r="C42" s="47"/>
      <c r="D42" s="47"/>
      <c r="E42" s="2"/>
      <c r="F42" s="2"/>
    </row>
    <row r="43" spans="1:6" ht="19.5" customHeight="1">
      <c r="A43" s="15" t="s">
        <v>228</v>
      </c>
      <c r="B43" s="47"/>
      <c r="C43" s="47"/>
      <c r="D43" s="47"/>
      <c r="E43" s="2"/>
      <c r="F43" s="2"/>
    </row>
    <row r="44" spans="1:6" ht="19.5" customHeight="1">
      <c r="A44" s="15" t="s">
        <v>146</v>
      </c>
      <c r="B44" s="47">
        <v>194</v>
      </c>
      <c r="C44" s="47"/>
      <c r="D44" s="47"/>
      <c r="E44" s="2"/>
      <c r="F44" s="2"/>
    </row>
    <row r="45" spans="1:6" ht="19.5" customHeight="1">
      <c r="A45" s="44" t="s">
        <v>167</v>
      </c>
      <c r="B45" s="47">
        <v>1500</v>
      </c>
      <c r="C45" s="47"/>
      <c r="D45" s="47"/>
      <c r="E45" s="2"/>
      <c r="F45" s="2"/>
    </row>
    <row r="46" spans="1:6" ht="19.5" customHeight="1">
      <c r="A46" s="16" t="s">
        <v>3</v>
      </c>
      <c r="B46" s="48">
        <f>SUM(B40:B45)</f>
        <v>25394</v>
      </c>
      <c r="C46" s="48">
        <v>26664</v>
      </c>
      <c r="D46" s="48">
        <v>27997</v>
      </c>
      <c r="E46" s="3"/>
      <c r="F46" s="3"/>
    </row>
    <row r="47" ht="19.5" customHeight="1">
      <c r="A47" s="8"/>
    </row>
    <row r="48" spans="1:6" ht="19.5" customHeight="1">
      <c r="A48" s="45" t="s">
        <v>25</v>
      </c>
      <c r="B48" s="46"/>
      <c r="C48" s="46"/>
      <c r="D48" s="46"/>
      <c r="E48" s="67"/>
      <c r="F48" s="67"/>
    </row>
    <row r="49" spans="1:6" ht="19.5" customHeight="1">
      <c r="A49" s="15" t="s">
        <v>26</v>
      </c>
      <c r="B49" s="47">
        <v>120</v>
      </c>
      <c r="C49" s="47"/>
      <c r="D49" s="47"/>
      <c r="E49" s="2"/>
      <c r="F49" s="2"/>
    </row>
    <row r="50" spans="1:6" ht="19.5" customHeight="1">
      <c r="A50" s="16" t="s">
        <v>3</v>
      </c>
      <c r="B50" s="48">
        <f>SUM(B49)</f>
        <v>120</v>
      </c>
      <c r="C50" s="48">
        <v>126</v>
      </c>
      <c r="D50" s="48">
        <v>133</v>
      </c>
      <c r="E50" s="3"/>
      <c r="F50" s="3"/>
    </row>
    <row r="51" ht="19.5" customHeight="1">
      <c r="A51" s="8"/>
    </row>
    <row r="52" spans="1:6" ht="19.5" customHeight="1">
      <c r="A52" s="50" t="s">
        <v>27</v>
      </c>
      <c r="B52" s="46"/>
      <c r="C52" s="46"/>
      <c r="D52" s="46"/>
      <c r="E52" s="67"/>
      <c r="F52" s="67"/>
    </row>
    <row r="53" spans="1:6" ht="19.5" customHeight="1">
      <c r="A53" s="15" t="s">
        <v>28</v>
      </c>
      <c r="B53" s="47">
        <v>36366</v>
      </c>
      <c r="C53" s="47"/>
      <c r="D53" s="47"/>
      <c r="E53" s="2"/>
      <c r="F53" s="2"/>
    </row>
    <row r="54" spans="1:6" ht="19.5" customHeight="1">
      <c r="A54" s="15" t="s">
        <v>229</v>
      </c>
      <c r="B54" s="47">
        <v>507</v>
      </c>
      <c r="C54" s="47"/>
      <c r="D54" s="47"/>
      <c r="E54" s="2"/>
      <c r="F54" s="2"/>
    </row>
    <row r="55" spans="1:6" ht="19.5" customHeight="1">
      <c r="A55" s="15" t="s">
        <v>29</v>
      </c>
      <c r="B55" s="47">
        <v>696</v>
      </c>
      <c r="C55" s="47"/>
      <c r="D55" s="47"/>
      <c r="E55" s="2"/>
      <c r="F55" s="2"/>
    </row>
    <row r="56" spans="1:6" ht="19.5" customHeight="1">
      <c r="A56" s="15" t="s">
        <v>30</v>
      </c>
      <c r="B56" s="47">
        <v>1807</v>
      </c>
      <c r="C56" s="47"/>
      <c r="D56" s="47"/>
      <c r="E56" s="2"/>
      <c r="F56" s="2"/>
    </row>
    <row r="57" spans="1:6" ht="19.5" customHeight="1">
      <c r="A57" s="15" t="s">
        <v>31</v>
      </c>
      <c r="B57" s="47">
        <v>831</v>
      </c>
      <c r="C57" s="47"/>
      <c r="D57" s="47"/>
      <c r="E57" s="2"/>
      <c r="F57" s="2"/>
    </row>
    <row r="58" spans="1:6" ht="19.5" customHeight="1">
      <c r="A58" s="15" t="s">
        <v>32</v>
      </c>
      <c r="B58" s="47">
        <v>47</v>
      </c>
      <c r="C58" s="47"/>
      <c r="D58" s="47"/>
      <c r="E58" s="2"/>
      <c r="F58" s="2"/>
    </row>
    <row r="59" spans="1:6" ht="19.5" customHeight="1">
      <c r="A59" s="15" t="s">
        <v>33</v>
      </c>
      <c r="B59" s="47">
        <v>295</v>
      </c>
      <c r="C59" s="47"/>
      <c r="D59" s="47"/>
      <c r="E59" s="2"/>
      <c r="F59" s="2"/>
    </row>
    <row r="60" spans="1:6" ht="19.5" customHeight="1">
      <c r="A60" s="15" t="s">
        <v>34</v>
      </c>
      <c r="B60" s="47">
        <v>869</v>
      </c>
      <c r="C60" s="47"/>
      <c r="D60" s="47"/>
      <c r="E60" s="2"/>
      <c r="F60" s="2"/>
    </row>
    <row r="61" spans="1:6" s="76" customFormat="1" ht="31.5" customHeight="1">
      <c r="A61" s="73" t="s">
        <v>241</v>
      </c>
      <c r="B61" s="74">
        <v>91</v>
      </c>
      <c r="C61" s="74"/>
      <c r="D61" s="74"/>
      <c r="E61" s="75"/>
      <c r="F61" s="75"/>
    </row>
    <row r="62" spans="1:6" ht="19.5" customHeight="1">
      <c r="A62" s="21" t="s">
        <v>184</v>
      </c>
      <c r="B62" s="47">
        <v>54</v>
      </c>
      <c r="C62" s="47"/>
      <c r="D62" s="47"/>
      <c r="E62" s="2"/>
      <c r="F62" s="2"/>
    </row>
    <row r="63" spans="1:6" ht="19.5" customHeight="1">
      <c r="A63" s="16" t="s">
        <v>3</v>
      </c>
      <c r="B63" s="48">
        <f>SUM(B53:B62)</f>
        <v>41563</v>
      </c>
      <c r="C63" s="48">
        <v>43642</v>
      </c>
      <c r="D63" s="48">
        <v>45824</v>
      </c>
      <c r="E63" s="3"/>
      <c r="F63" s="3"/>
    </row>
    <row r="64" ht="19.5" customHeight="1">
      <c r="A64" s="8"/>
    </row>
    <row r="65" spans="1:6" ht="19.5" customHeight="1">
      <c r="A65" s="45" t="s">
        <v>35</v>
      </c>
      <c r="B65" s="46"/>
      <c r="C65" s="46"/>
      <c r="D65" s="46"/>
      <c r="E65" s="67"/>
      <c r="F65" s="67"/>
    </row>
    <row r="66" spans="1:6" ht="19.5" customHeight="1">
      <c r="A66" s="15" t="s">
        <v>242</v>
      </c>
      <c r="B66" s="47">
        <v>53750</v>
      </c>
      <c r="C66" s="47"/>
      <c r="D66" s="47"/>
      <c r="E66" s="2"/>
      <c r="F66" s="2"/>
    </row>
    <row r="67" spans="1:6" ht="19.5" customHeight="1">
      <c r="A67" s="15" t="s">
        <v>246</v>
      </c>
      <c r="B67" s="47">
        <v>98516.71</v>
      </c>
      <c r="C67" s="47"/>
      <c r="D67" s="47"/>
      <c r="E67" s="2"/>
      <c r="F67" s="2"/>
    </row>
    <row r="68" spans="1:6" ht="19.5" customHeight="1">
      <c r="A68" s="16" t="s">
        <v>3</v>
      </c>
      <c r="B68" s="48">
        <f>SUM(B66:B67)</f>
        <v>152266.71000000002</v>
      </c>
      <c r="C68" s="77">
        <v>0</v>
      </c>
      <c r="D68" s="48">
        <v>0</v>
      </c>
      <c r="E68" s="3"/>
      <c r="F68" s="3"/>
    </row>
    <row r="69" ht="19.5" customHeight="1">
      <c r="A69" s="8"/>
    </row>
    <row r="70" spans="1:6" ht="19.5" customHeight="1">
      <c r="A70" s="45" t="s">
        <v>36</v>
      </c>
      <c r="B70" s="46"/>
      <c r="C70" s="46"/>
      <c r="D70" s="46"/>
      <c r="E70" s="67"/>
      <c r="F70" s="67"/>
    </row>
    <row r="71" spans="1:6" ht="19.5" customHeight="1">
      <c r="A71" s="15" t="s">
        <v>37</v>
      </c>
      <c r="B71" s="47">
        <v>0</v>
      </c>
      <c r="C71" s="47"/>
      <c r="D71" s="47"/>
      <c r="E71" s="2"/>
      <c r="F71" s="2"/>
    </row>
    <row r="72" spans="1:6" ht="19.5" customHeight="1">
      <c r="A72" s="16" t="s">
        <v>3</v>
      </c>
      <c r="B72" s="48">
        <f>SUM(B71)</f>
        <v>0</v>
      </c>
      <c r="C72" s="48">
        <v>0</v>
      </c>
      <c r="D72" s="48">
        <v>0</v>
      </c>
      <c r="E72" s="3"/>
      <c r="F72" s="3"/>
    </row>
    <row r="73" ht="19.5" customHeight="1">
      <c r="A73" s="8"/>
    </row>
    <row r="74" spans="1:6" ht="19.5" customHeight="1">
      <c r="A74" s="45" t="s">
        <v>164</v>
      </c>
      <c r="B74" s="46"/>
      <c r="C74" s="46"/>
      <c r="D74" s="46"/>
      <c r="E74" s="67"/>
      <c r="F74" s="67"/>
    </row>
    <row r="75" spans="1:6" ht="19.5" customHeight="1">
      <c r="A75" s="15" t="s">
        <v>38</v>
      </c>
      <c r="B75" s="47">
        <v>500</v>
      </c>
      <c r="C75" s="47"/>
      <c r="D75" s="47"/>
      <c r="E75" s="2"/>
      <c r="F75" s="2"/>
    </row>
    <row r="76" spans="1:6" ht="19.5" customHeight="1">
      <c r="A76" s="16" t="s">
        <v>3</v>
      </c>
      <c r="B76" s="48">
        <f>SUM(B75)</f>
        <v>500</v>
      </c>
      <c r="C76" s="48">
        <v>525</v>
      </c>
      <c r="D76" s="48">
        <v>552</v>
      </c>
      <c r="E76" s="3"/>
      <c r="F76" s="3"/>
    </row>
    <row r="77" ht="19.5" customHeight="1">
      <c r="A77" s="4"/>
    </row>
    <row r="78" spans="1:6" ht="19.5" customHeight="1">
      <c r="A78" s="54" t="s">
        <v>198</v>
      </c>
      <c r="B78" s="46"/>
      <c r="C78" s="46"/>
      <c r="D78" s="46"/>
      <c r="E78" s="67"/>
      <c r="F78" s="67"/>
    </row>
    <row r="79" spans="1:6" ht="19.5" customHeight="1">
      <c r="A79" s="59" t="s">
        <v>177</v>
      </c>
      <c r="B79" s="47">
        <v>0</v>
      </c>
      <c r="C79" s="47"/>
      <c r="D79" s="47"/>
      <c r="E79" s="2"/>
      <c r="F79" s="2"/>
    </row>
    <row r="80" spans="1:6" ht="19.5" customHeight="1">
      <c r="A80" s="55" t="s">
        <v>3</v>
      </c>
      <c r="B80" s="48">
        <v>0</v>
      </c>
      <c r="C80" s="48">
        <v>0</v>
      </c>
      <c r="D80" s="48">
        <v>0</v>
      </c>
      <c r="E80" s="3"/>
      <c r="F80" s="3"/>
    </row>
    <row r="81" ht="19.5" customHeight="1">
      <c r="A81" s="26"/>
    </row>
    <row r="82" spans="1:6" ht="19.5" customHeight="1">
      <c r="A82" s="45" t="s">
        <v>154</v>
      </c>
      <c r="B82" s="46"/>
      <c r="C82" s="46"/>
      <c r="D82" s="46"/>
      <c r="E82" s="67"/>
      <c r="F82" s="67"/>
    </row>
    <row r="83" spans="1:6" ht="19.5" customHeight="1">
      <c r="A83" s="15" t="s">
        <v>247</v>
      </c>
      <c r="B83" s="62">
        <v>242188.96</v>
      </c>
      <c r="C83" s="62"/>
      <c r="D83" s="62"/>
      <c r="E83" s="69"/>
      <c r="F83" s="69"/>
    </row>
    <row r="84" spans="1:6" ht="19.5" customHeight="1">
      <c r="A84" s="16" t="s">
        <v>3</v>
      </c>
      <c r="B84" s="48">
        <f>SUM(B83)</f>
        <v>242188.96</v>
      </c>
      <c r="C84" s="48">
        <v>0</v>
      </c>
      <c r="D84" s="48">
        <v>0</v>
      </c>
      <c r="E84" s="3"/>
      <c r="F84" s="3"/>
    </row>
    <row r="85" ht="19.5" customHeight="1">
      <c r="A85" s="4" t="s">
        <v>181</v>
      </c>
    </row>
    <row r="86" spans="1:6" ht="19.5" customHeight="1">
      <c r="A86" s="4" t="s">
        <v>182</v>
      </c>
      <c r="B86" s="3">
        <f>SUM(B7+B12+B20+B31+B37+B46+B50+B63+B68+B72+B76+B80+B84)</f>
        <v>890626.6699999999</v>
      </c>
      <c r="C86" s="3">
        <f>SUM(C7+C12+C20+C31+C37+C46+C50+C63+C68+C72+C76+C80+C84)</f>
        <v>512976</v>
      </c>
      <c r="D86" s="3">
        <f>SUM(D7+D12+D20+D31+D37+D46+D50+D63+D68+D72+D76+D80+D84)</f>
        <v>531426</v>
      </c>
      <c r="E86" s="3"/>
      <c r="F86" s="3"/>
    </row>
    <row r="87" ht="19.5" customHeight="1">
      <c r="A87" s="8"/>
    </row>
    <row r="88" spans="1:6" ht="19.5" customHeight="1">
      <c r="A88" s="45" t="s">
        <v>199</v>
      </c>
      <c r="B88" s="46"/>
      <c r="C88" s="46"/>
      <c r="D88" s="46"/>
      <c r="E88" s="67"/>
      <c r="F88" s="67"/>
    </row>
    <row r="89" spans="1:6" ht="19.5" customHeight="1">
      <c r="A89" s="15" t="s">
        <v>260</v>
      </c>
      <c r="B89" s="47">
        <v>0</v>
      </c>
      <c r="C89" s="47">
        <v>0</v>
      </c>
      <c r="D89" s="47">
        <v>0</v>
      </c>
      <c r="E89" s="2"/>
      <c r="F89" s="2"/>
    </row>
    <row r="90" spans="1:6" ht="19.5" customHeight="1">
      <c r="A90" s="55" t="s">
        <v>3</v>
      </c>
      <c r="B90" s="48">
        <f>SUM(B89)</f>
        <v>0</v>
      </c>
      <c r="C90" s="48">
        <v>0</v>
      </c>
      <c r="D90" s="48">
        <v>0</v>
      </c>
      <c r="E90" s="3"/>
      <c r="F90" s="3"/>
    </row>
    <row r="91" ht="19.5" customHeight="1">
      <c r="A91" s="8"/>
    </row>
    <row r="92" spans="1:6" ht="19.5" customHeight="1">
      <c r="A92" s="24" t="s">
        <v>183</v>
      </c>
      <c r="B92" s="7">
        <f>SUM(B86+B90)</f>
        <v>890626.6699999999</v>
      </c>
      <c r="C92" s="7">
        <f>SUM(C86+C90)</f>
        <v>512976</v>
      </c>
      <c r="D92" s="7">
        <f>SUM(D86+D90)</f>
        <v>531426</v>
      </c>
      <c r="E92" s="7"/>
      <c r="F92" s="7"/>
    </row>
    <row r="93" ht="19.5" customHeight="1">
      <c r="A93" s="8"/>
    </row>
    <row r="94" ht="19.5" customHeight="1">
      <c r="A94" s="8"/>
    </row>
    <row r="95" ht="19.5" customHeight="1">
      <c r="A95" s="8"/>
    </row>
    <row r="96" ht="19.5" customHeight="1">
      <c r="A96" s="8"/>
    </row>
    <row r="97" ht="19.5" customHeight="1">
      <c r="A97" s="8"/>
    </row>
    <row r="98" ht="19.5" customHeight="1">
      <c r="A98" s="8"/>
    </row>
    <row r="99" ht="19.5" customHeight="1">
      <c r="A99" s="8"/>
    </row>
    <row r="100" ht="19.5" customHeight="1">
      <c r="A100" s="8"/>
    </row>
    <row r="101" ht="19.5" customHeight="1">
      <c r="A101" s="8"/>
    </row>
    <row r="102" ht="19.5" customHeight="1">
      <c r="A102" s="8"/>
    </row>
    <row r="103" ht="19.5" customHeight="1">
      <c r="A103" s="8"/>
    </row>
    <row r="104" ht="19.5" customHeight="1">
      <c r="A104" s="8"/>
    </row>
    <row r="105" ht="19.5" customHeight="1">
      <c r="A105" s="8"/>
    </row>
    <row r="106" ht="19.5" customHeight="1">
      <c r="A106" s="8"/>
    </row>
    <row r="107" ht="19.5" customHeight="1">
      <c r="A107" s="8"/>
    </row>
    <row r="108" ht="19.5" customHeight="1">
      <c r="A108" s="8"/>
    </row>
    <row r="109" ht="19.5" customHeight="1">
      <c r="A109" s="8"/>
    </row>
    <row r="110" ht="19.5" customHeight="1">
      <c r="A110" s="8"/>
    </row>
    <row r="111" ht="19.5" customHeight="1">
      <c r="A111" s="8"/>
    </row>
    <row r="112" ht="19.5" customHeight="1">
      <c r="A112" s="8"/>
    </row>
    <row r="113" ht="19.5" customHeight="1">
      <c r="A113" s="8"/>
    </row>
    <row r="114" ht="19.5" customHeight="1">
      <c r="A114" s="8"/>
    </row>
    <row r="115" ht="19.5" customHeight="1">
      <c r="A115" s="8"/>
    </row>
    <row r="116" ht="19.5" customHeight="1">
      <c r="A116" s="8"/>
    </row>
    <row r="117" ht="19.5" customHeight="1">
      <c r="A117" s="8"/>
    </row>
    <row r="118" ht="19.5" customHeight="1">
      <c r="A118" s="8"/>
    </row>
    <row r="119" ht="19.5" customHeight="1">
      <c r="A119" s="8"/>
    </row>
    <row r="120" ht="19.5" customHeight="1">
      <c r="A120" s="23"/>
    </row>
    <row r="121" ht="19.5" customHeight="1">
      <c r="A121" s="8"/>
    </row>
    <row r="122" ht="19.5" customHeight="1">
      <c r="A122" s="8"/>
    </row>
    <row r="123" ht="19.5" customHeight="1">
      <c r="A123" s="24"/>
    </row>
    <row r="124" ht="19.5" customHeight="1">
      <c r="A124" s="8"/>
    </row>
    <row r="125" ht="19.5" customHeight="1">
      <c r="A125" s="8"/>
    </row>
    <row r="126" ht="19.5" customHeight="1">
      <c r="A126" s="8"/>
    </row>
    <row r="127" ht="19.5" customHeight="1">
      <c r="A127" s="8"/>
    </row>
    <row r="128" ht="19.5" customHeight="1">
      <c r="A128" s="8"/>
    </row>
    <row r="129" ht="19.5" customHeight="1">
      <c r="A129" s="8"/>
    </row>
    <row r="130" ht="19.5" customHeight="1">
      <c r="A130" s="8"/>
    </row>
    <row r="131" ht="19.5" customHeight="1">
      <c r="A131" s="8"/>
    </row>
    <row r="132" ht="19.5" customHeight="1">
      <c r="A132" s="8"/>
    </row>
    <row r="133" ht="19.5" customHeight="1">
      <c r="A133" s="8"/>
    </row>
    <row r="134" ht="19.5" customHeight="1">
      <c r="A134" s="8"/>
    </row>
    <row r="135" ht="19.5" customHeight="1">
      <c r="A135" s="8"/>
    </row>
    <row r="136" ht="19.5" customHeight="1">
      <c r="A136" s="8"/>
    </row>
    <row r="137" ht="19.5" customHeight="1">
      <c r="A137" s="8"/>
    </row>
    <row r="138" ht="19.5" customHeight="1">
      <c r="A138" s="8"/>
    </row>
    <row r="139" ht="19.5" customHeight="1">
      <c r="A139" s="8"/>
    </row>
    <row r="140" ht="19.5" customHeight="1">
      <c r="A140" s="8"/>
    </row>
    <row r="141" ht="19.5" customHeight="1">
      <c r="A141" s="8"/>
    </row>
    <row r="142" ht="19.5" customHeight="1">
      <c r="A142" s="8"/>
    </row>
    <row r="143" ht="19.5" customHeight="1">
      <c r="A143" s="8"/>
    </row>
    <row r="144" ht="19.5" customHeight="1">
      <c r="A144" s="8"/>
    </row>
    <row r="145" ht="19.5" customHeight="1">
      <c r="A145" s="8"/>
    </row>
    <row r="146" ht="19.5" customHeight="1">
      <c r="A146" s="8"/>
    </row>
    <row r="147" ht="19.5" customHeight="1">
      <c r="A147" s="8"/>
    </row>
    <row r="148" ht="19.5" customHeight="1">
      <c r="A148" s="8"/>
    </row>
    <row r="149" ht="19.5" customHeight="1">
      <c r="A149" s="25"/>
    </row>
    <row r="150" ht="19.5" customHeight="1">
      <c r="A150" s="25"/>
    </row>
    <row r="151" ht="19.5" customHeight="1">
      <c r="A151" s="25"/>
    </row>
    <row r="152" ht="19.5" customHeight="1">
      <c r="A152" s="25"/>
    </row>
    <row r="153" ht="19.5" customHeight="1">
      <c r="A153" s="25"/>
    </row>
    <row r="154" ht="19.5" customHeight="1">
      <c r="A154" s="25"/>
    </row>
    <row r="155" ht="19.5" customHeight="1">
      <c r="A155" s="25"/>
    </row>
    <row r="156" ht="19.5" customHeight="1">
      <c r="A156" s="25"/>
    </row>
    <row r="157" ht="19.5" customHeight="1">
      <c r="A157" s="25"/>
    </row>
    <row r="158" ht="19.5" customHeight="1">
      <c r="A158" s="25"/>
    </row>
    <row r="159" ht="19.5" customHeight="1">
      <c r="A159" s="26"/>
    </row>
    <row r="160" ht="19.5" customHeight="1">
      <c r="A160" s="25"/>
    </row>
    <row r="161" ht="19.5" customHeight="1">
      <c r="A161" s="27"/>
    </row>
    <row r="162" ht="19.5" customHeight="1">
      <c r="A162" s="28"/>
    </row>
    <row r="163" ht="19.5" customHeight="1">
      <c r="A163" s="28"/>
    </row>
    <row r="164" ht="19.5" customHeight="1">
      <c r="A164" s="25"/>
    </row>
    <row r="165" ht="19.5" customHeight="1">
      <c r="A165" s="26"/>
    </row>
    <row r="166" ht="19.5" customHeight="1">
      <c r="A166" s="8"/>
    </row>
    <row r="167" ht="19.5" customHeight="1">
      <c r="A167" s="24"/>
    </row>
    <row r="168" ht="19.5" customHeight="1">
      <c r="A168" s="8"/>
    </row>
    <row r="169" ht="19.5" customHeight="1">
      <c r="A169" s="4"/>
    </row>
    <row r="170" ht="19.5" customHeight="1">
      <c r="A170" s="8"/>
    </row>
    <row r="171" ht="19.5" customHeight="1">
      <c r="A171" s="24"/>
    </row>
    <row r="172" ht="19.5" customHeight="1">
      <c r="A172" s="8"/>
    </row>
    <row r="173" ht="19.5" customHeight="1">
      <c r="A173" s="8"/>
    </row>
    <row r="174" ht="19.5" customHeight="1">
      <c r="A174" s="8"/>
    </row>
    <row r="175" ht="19.5" customHeight="1">
      <c r="A175" s="8"/>
    </row>
    <row r="176" ht="19.5" customHeight="1">
      <c r="A176" s="4"/>
    </row>
    <row r="177" ht="19.5" customHeight="1">
      <c r="A177" s="8"/>
    </row>
    <row r="178" ht="19.5" customHeight="1">
      <c r="A178" s="24"/>
    </row>
    <row r="179" ht="19.5" customHeight="1">
      <c r="A179" s="8"/>
    </row>
    <row r="180" ht="19.5" customHeight="1">
      <c r="A180" s="8"/>
    </row>
    <row r="181" ht="19.5" customHeight="1">
      <c r="A181" s="8"/>
    </row>
    <row r="182" ht="19.5" customHeight="1">
      <c r="A182" s="4"/>
    </row>
    <row r="183" ht="19.5" customHeight="1">
      <c r="A183" s="8"/>
    </row>
    <row r="184" ht="19.5" customHeight="1">
      <c r="A184" s="24"/>
    </row>
    <row r="185" ht="19.5" customHeight="1">
      <c r="A185" s="8"/>
    </row>
    <row r="186" ht="19.5" customHeight="1">
      <c r="A186" s="8"/>
    </row>
    <row r="187" ht="19.5" customHeight="1">
      <c r="A187" s="8"/>
    </row>
    <row r="188" ht="19.5" customHeight="1">
      <c r="A188" s="8"/>
    </row>
    <row r="189" ht="19.5" customHeight="1">
      <c r="A189" s="8"/>
    </row>
    <row r="190" ht="19.5" customHeight="1">
      <c r="A190" s="4"/>
    </row>
    <row r="191" ht="19.5" customHeight="1">
      <c r="A191" s="8"/>
    </row>
    <row r="192" ht="19.5" customHeight="1">
      <c r="A192" s="24"/>
    </row>
    <row r="193" ht="19.5" customHeight="1">
      <c r="A193" s="8"/>
    </row>
    <row r="194" ht="19.5" customHeight="1">
      <c r="A194" s="8"/>
    </row>
    <row r="195" ht="19.5" customHeight="1">
      <c r="A195" s="8"/>
    </row>
    <row r="196" ht="19.5" customHeight="1">
      <c r="A196" s="8"/>
    </row>
    <row r="197" ht="19.5" customHeight="1">
      <c r="A197" s="4"/>
    </row>
    <row r="198" ht="19.5" customHeight="1">
      <c r="A198" s="8"/>
    </row>
    <row r="199" ht="19.5" customHeight="1">
      <c r="A199" s="24"/>
    </row>
    <row r="200" ht="19.5" customHeight="1">
      <c r="A200" s="8"/>
    </row>
    <row r="201" ht="19.5" customHeight="1">
      <c r="A201" s="26"/>
    </row>
    <row r="202" ht="19.5" customHeight="1">
      <c r="A202" s="25"/>
    </row>
    <row r="203" ht="19.5" customHeight="1">
      <c r="A203" s="27"/>
    </row>
    <row r="204" ht="19.5" customHeight="1">
      <c r="A204" s="25"/>
    </row>
    <row r="205" spans="1:8" ht="19.5" customHeight="1">
      <c r="A205" s="25"/>
      <c r="B205" s="9"/>
      <c r="C205" s="9"/>
      <c r="D205" s="9"/>
      <c r="E205" s="9"/>
      <c r="F205" s="9"/>
      <c r="G205" s="12"/>
      <c r="H205" s="12"/>
    </row>
    <row r="206" spans="1:9" ht="19.5" customHeight="1">
      <c r="A206" s="25"/>
      <c r="B206" s="9"/>
      <c r="C206" s="9"/>
      <c r="D206" s="9"/>
      <c r="E206" s="9"/>
      <c r="F206" s="9"/>
      <c r="G206" s="12"/>
      <c r="H206" s="12"/>
      <c r="I206" s="12"/>
    </row>
    <row r="207" spans="1:9" ht="19.5" customHeight="1">
      <c r="A207" s="25"/>
      <c r="B207" s="9"/>
      <c r="C207" s="9"/>
      <c r="D207" s="9"/>
      <c r="E207" s="9"/>
      <c r="F207" s="9"/>
      <c r="G207" s="12"/>
      <c r="H207" s="12"/>
      <c r="I207" s="12"/>
    </row>
    <row r="208" spans="1:9" ht="19.5" customHeight="1">
      <c r="A208" s="26"/>
      <c r="B208" s="9"/>
      <c r="C208" s="9"/>
      <c r="D208" s="9"/>
      <c r="E208" s="9"/>
      <c r="F208" s="9"/>
      <c r="G208" s="12"/>
      <c r="H208" s="12"/>
      <c r="I208" s="12"/>
    </row>
    <row r="209" spans="1:9" ht="19.5" customHeight="1">
      <c r="A209" s="25"/>
      <c r="B209" s="9"/>
      <c r="C209" s="9"/>
      <c r="D209" s="9"/>
      <c r="E209" s="9"/>
      <c r="F209" s="9"/>
      <c r="G209" s="12"/>
      <c r="H209" s="12"/>
      <c r="I209" s="12"/>
    </row>
    <row r="210" spans="1:9" ht="19.5" customHeight="1">
      <c r="A210" s="29"/>
      <c r="B210" s="9"/>
      <c r="C210" s="9"/>
      <c r="D210" s="9"/>
      <c r="E210" s="9"/>
      <c r="F210" s="9"/>
      <c r="G210" s="12"/>
      <c r="H210" s="12"/>
      <c r="I210" s="12"/>
    </row>
    <row r="211" spans="1:9" ht="19.5" customHeight="1">
      <c r="A211" s="25"/>
      <c r="B211" s="9"/>
      <c r="C211" s="9"/>
      <c r="D211" s="9"/>
      <c r="E211" s="9"/>
      <c r="F211" s="9"/>
      <c r="G211" s="12"/>
      <c r="H211" s="12"/>
      <c r="I211" s="12"/>
    </row>
    <row r="212" spans="1:9" ht="19.5" customHeight="1">
      <c r="A212" s="26"/>
      <c r="B212" s="9"/>
      <c r="C212" s="9"/>
      <c r="D212" s="9"/>
      <c r="E212" s="9"/>
      <c r="F212" s="9"/>
      <c r="G212" s="12"/>
      <c r="H212" s="12"/>
      <c r="I212" s="12"/>
    </row>
    <row r="213" spans="1:9" ht="19.5" customHeight="1">
      <c r="A213" s="25"/>
      <c r="B213" s="9"/>
      <c r="C213" s="9"/>
      <c r="D213" s="9"/>
      <c r="E213" s="9"/>
      <c r="F213" s="9"/>
      <c r="G213" s="12"/>
      <c r="H213" s="12"/>
      <c r="I213" s="12"/>
    </row>
    <row r="214" spans="1:9" ht="19.5" customHeight="1">
      <c r="A214" s="27"/>
      <c r="B214" s="9"/>
      <c r="C214" s="9"/>
      <c r="D214" s="9"/>
      <c r="E214" s="9"/>
      <c r="F214" s="9"/>
      <c r="G214" s="12"/>
      <c r="H214" s="12"/>
      <c r="I214" s="12"/>
    </row>
    <row r="215" spans="1:9" ht="19.5" customHeight="1">
      <c r="A215" s="25"/>
      <c r="B215" s="9"/>
      <c r="C215" s="9"/>
      <c r="D215" s="9"/>
      <c r="E215" s="9"/>
      <c r="F215" s="9"/>
      <c r="G215" s="12"/>
      <c r="H215" s="12"/>
      <c r="I215" s="12"/>
    </row>
    <row r="216" spans="1:9" ht="19.5" customHeight="1">
      <c r="A216" s="25"/>
      <c r="B216" s="9"/>
      <c r="C216" s="9"/>
      <c r="D216" s="9"/>
      <c r="E216" s="9"/>
      <c r="F216" s="9"/>
      <c r="G216" s="12"/>
      <c r="H216" s="12"/>
      <c r="I216" s="12"/>
    </row>
    <row r="217" spans="1:9" ht="19.5" customHeight="1">
      <c r="A217" s="25"/>
      <c r="B217" s="9"/>
      <c r="C217" s="9"/>
      <c r="D217" s="9"/>
      <c r="E217" s="9"/>
      <c r="F217" s="9"/>
      <c r="G217" s="12"/>
      <c r="H217" s="12"/>
      <c r="I217" s="12"/>
    </row>
    <row r="218" spans="1:9" ht="19.5" customHeight="1">
      <c r="A218" s="25"/>
      <c r="B218" s="9"/>
      <c r="C218" s="9"/>
      <c r="D218" s="9"/>
      <c r="E218" s="9"/>
      <c r="F218" s="9"/>
      <c r="G218" s="12"/>
      <c r="H218" s="12"/>
      <c r="I218" s="12"/>
    </row>
    <row r="219" spans="1:9" ht="19.5" customHeight="1">
      <c r="A219" s="26"/>
      <c r="B219" s="9"/>
      <c r="C219" s="9"/>
      <c r="D219" s="9"/>
      <c r="E219" s="9"/>
      <c r="F219" s="9"/>
      <c r="G219" s="12"/>
      <c r="H219" s="12"/>
      <c r="I219" s="12"/>
    </row>
    <row r="220" spans="1:9" ht="19.5" customHeight="1">
      <c r="A220" s="25"/>
      <c r="B220" s="9"/>
      <c r="C220" s="9"/>
      <c r="D220" s="9"/>
      <c r="E220" s="9"/>
      <c r="F220" s="9"/>
      <c r="G220" s="12"/>
      <c r="H220" s="12"/>
      <c r="I220" s="12"/>
    </row>
    <row r="221" spans="1:9" ht="19.5" customHeight="1">
      <c r="A221" s="27"/>
      <c r="B221" s="9"/>
      <c r="C221" s="9"/>
      <c r="D221" s="9"/>
      <c r="E221" s="9"/>
      <c r="F221" s="9"/>
      <c r="G221" s="12"/>
      <c r="H221" s="12"/>
      <c r="I221" s="12"/>
    </row>
    <row r="222" spans="1:9" ht="19.5" customHeight="1">
      <c r="A222" s="8"/>
      <c r="B222" s="9"/>
      <c r="C222" s="9"/>
      <c r="D222" s="9"/>
      <c r="E222" s="9"/>
      <c r="F222" s="9"/>
      <c r="G222" s="12"/>
      <c r="H222" s="12"/>
      <c r="I222" s="12"/>
    </row>
    <row r="223" spans="1:9" ht="19.5" customHeight="1">
      <c r="A223" s="4"/>
      <c r="B223" s="9"/>
      <c r="C223" s="9"/>
      <c r="D223" s="9"/>
      <c r="E223" s="9"/>
      <c r="F223" s="9"/>
      <c r="G223" s="12"/>
      <c r="H223" s="12"/>
      <c r="I223" s="12"/>
    </row>
    <row r="224" spans="1:9" ht="19.5" customHeight="1">
      <c r="A224" s="8"/>
      <c r="B224" s="9"/>
      <c r="C224" s="9"/>
      <c r="D224" s="9"/>
      <c r="E224" s="9"/>
      <c r="F224" s="9"/>
      <c r="G224" s="12"/>
      <c r="H224" s="12"/>
      <c r="I224" s="12"/>
    </row>
    <row r="225" spans="1:9" ht="19.5" customHeight="1">
      <c r="A225" s="24"/>
      <c r="B225" s="9"/>
      <c r="C225" s="9"/>
      <c r="D225" s="9"/>
      <c r="E225" s="9"/>
      <c r="F225" s="9"/>
      <c r="G225" s="12"/>
      <c r="H225" s="12"/>
      <c r="I225" s="12"/>
    </row>
    <row r="226" spans="1:9" ht="19.5" customHeight="1">
      <c r="A226" s="8"/>
      <c r="I226" s="12"/>
    </row>
    <row r="227" ht="19.5" customHeight="1">
      <c r="A227" s="4"/>
    </row>
    <row r="228" ht="19.5" customHeight="1">
      <c r="A228" s="8"/>
    </row>
    <row r="229" ht="19.5" customHeight="1">
      <c r="A229" s="24"/>
    </row>
    <row r="230" ht="19.5" customHeight="1">
      <c r="A230" s="8"/>
    </row>
    <row r="231" ht="19.5" customHeight="1">
      <c r="A231" s="8"/>
    </row>
    <row r="232" ht="19.5" customHeight="1">
      <c r="A232" s="8"/>
    </row>
    <row r="233" ht="19.5" customHeight="1">
      <c r="A233" s="8"/>
    </row>
    <row r="234" ht="19.5" customHeight="1">
      <c r="A234" s="8"/>
    </row>
    <row r="235" ht="19.5" customHeight="1">
      <c r="A235" s="8"/>
    </row>
    <row r="236" ht="19.5" customHeight="1">
      <c r="A236" s="8"/>
    </row>
    <row r="237" ht="19.5" customHeight="1">
      <c r="A237" s="8"/>
    </row>
    <row r="238" ht="19.5" customHeight="1">
      <c r="A238" s="8"/>
    </row>
    <row r="239" ht="19.5" customHeight="1">
      <c r="A239" s="8"/>
    </row>
    <row r="240" ht="19.5" customHeight="1">
      <c r="A240" s="8"/>
    </row>
    <row r="241" ht="19.5" customHeight="1">
      <c r="A241" s="8"/>
    </row>
    <row r="242" ht="19.5" customHeight="1">
      <c r="A242" s="8"/>
    </row>
    <row r="243" ht="19.5" customHeight="1">
      <c r="A243" s="4"/>
    </row>
    <row r="244" ht="19.5" customHeight="1">
      <c r="A244" s="8"/>
    </row>
    <row r="245" ht="19.5" customHeight="1">
      <c r="A245" s="24"/>
    </row>
    <row r="246" ht="19.5" customHeight="1">
      <c r="A246" s="8"/>
    </row>
    <row r="247" ht="19.5" customHeight="1"/>
    <row r="248" ht="19.5" customHeight="1"/>
    <row r="249" ht="19.5" customHeight="1"/>
    <row r="250" ht="19.5" customHeight="1"/>
    <row r="251" ht="19.5" customHeight="1"/>
    <row r="252" ht="19.5" customHeight="1">
      <c r="A252" s="6"/>
    </row>
    <row r="253" ht="19.5" customHeight="1"/>
    <row r="254" ht="19.5" customHeight="1">
      <c r="A254" s="5"/>
    </row>
    <row r="255" ht="19.5" customHeight="1"/>
    <row r="256" ht="19.5" customHeight="1"/>
    <row r="257" ht="19.5" customHeight="1"/>
    <row r="258" ht="19.5" customHeight="1"/>
    <row r="259" ht="19.5" customHeight="1">
      <c r="A259" s="6"/>
    </row>
    <row r="260" ht="19.5" customHeight="1"/>
    <row r="261" ht="19.5" customHeight="1">
      <c r="A261" s="5"/>
    </row>
    <row r="262" ht="19.5" customHeight="1"/>
    <row r="263" ht="19.5" customHeight="1"/>
    <row r="264" ht="19.5" customHeight="1">
      <c r="A264" s="6"/>
    </row>
    <row r="265" ht="19.5" customHeight="1"/>
    <row r="266" ht="19.5" customHeight="1">
      <c r="A266" s="5"/>
    </row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>
      <c r="A280" s="6"/>
    </row>
    <row r="281" ht="19.5" customHeight="1"/>
    <row r="282" ht="19.5" customHeight="1">
      <c r="A282" s="5"/>
    </row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>
      <c r="A294" s="5"/>
    </row>
    <row r="295" ht="19.5" customHeight="1"/>
    <row r="296" ht="19.5" customHeight="1"/>
    <row r="297" ht="19.5" customHeight="1">
      <c r="A297" s="6"/>
    </row>
    <row r="298" ht="19.5" customHeight="1"/>
    <row r="299" ht="19.5" customHeight="1">
      <c r="A299" s="5"/>
    </row>
    <row r="300" ht="19.5" customHeight="1"/>
    <row r="301" ht="19.5" customHeight="1"/>
    <row r="302" ht="19.5" customHeight="1">
      <c r="A302" s="6"/>
    </row>
    <row r="303" ht="19.5" customHeight="1"/>
    <row r="304" ht="19.5" customHeight="1">
      <c r="A304" s="5"/>
    </row>
    <row r="305" ht="19.5" customHeight="1"/>
    <row r="306" ht="19.5" customHeight="1"/>
    <row r="307" ht="19.5" customHeight="1"/>
    <row r="308" ht="19.5" customHeight="1"/>
    <row r="309" ht="19.5" customHeight="1">
      <c r="A309" s="6"/>
    </row>
    <row r="310" ht="19.5" customHeight="1"/>
    <row r="311" ht="19.5" customHeight="1">
      <c r="A311" s="5"/>
    </row>
    <row r="312" ht="19.5" customHeight="1"/>
    <row r="313" ht="19.5" customHeight="1"/>
    <row r="314" ht="19.5" customHeight="1"/>
    <row r="315" ht="19.5" customHeight="1">
      <c r="A315" s="6"/>
    </row>
    <row r="316" ht="19.5" customHeight="1"/>
    <row r="317" ht="19.5" customHeight="1">
      <c r="A317" s="5"/>
    </row>
    <row r="318" ht="19.5" customHeight="1"/>
    <row r="319" ht="19.5" customHeight="1"/>
    <row r="320" ht="19.5" customHeight="1">
      <c r="A320" s="6"/>
    </row>
    <row r="321" ht="19.5" customHeight="1"/>
    <row r="322" ht="19.5" customHeight="1">
      <c r="A322" s="5"/>
    </row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>
      <c r="A330" s="6"/>
    </row>
    <row r="331" ht="19.5" customHeight="1"/>
    <row r="332" ht="19.5" customHeight="1">
      <c r="A332" s="5"/>
    </row>
    <row r="333" ht="19.5" customHeight="1"/>
    <row r="334" ht="19.5" customHeight="1">
      <c r="A334" s="13"/>
    </row>
    <row r="335" ht="19.5" customHeight="1">
      <c r="A335" s="12"/>
    </row>
    <row r="336" ht="19.5" customHeight="1">
      <c r="A336" s="14"/>
    </row>
    <row r="337" ht="19.5" customHeight="1">
      <c r="A337" s="12"/>
    </row>
    <row r="338" spans="1:7" ht="19.5" customHeight="1">
      <c r="A338" s="12"/>
      <c r="B338" s="9"/>
      <c r="C338" s="9"/>
      <c r="D338" s="9"/>
      <c r="E338" s="9"/>
      <c r="F338" s="9"/>
      <c r="G338" s="12"/>
    </row>
    <row r="339" spans="1:7" ht="19.5" customHeight="1">
      <c r="A339" s="12"/>
      <c r="B339" s="9"/>
      <c r="C339" s="9"/>
      <c r="D339" s="9"/>
      <c r="E339" s="9"/>
      <c r="F339" s="9"/>
      <c r="G339" s="12"/>
    </row>
    <row r="340" spans="1:7" ht="19.5" customHeight="1">
      <c r="A340" s="12"/>
      <c r="B340" s="9"/>
      <c r="C340" s="9"/>
      <c r="D340" s="9"/>
      <c r="E340" s="9"/>
      <c r="F340" s="9"/>
      <c r="G340" s="12"/>
    </row>
    <row r="341" spans="1:7" ht="19.5" customHeight="1">
      <c r="A341" s="12"/>
      <c r="B341" s="9"/>
      <c r="C341" s="9"/>
      <c r="D341" s="9"/>
      <c r="E341" s="9"/>
      <c r="F341" s="9"/>
      <c r="G341" s="12"/>
    </row>
    <row r="342" spans="1:7" ht="19.5" customHeight="1">
      <c r="A342" s="12"/>
      <c r="B342" s="9"/>
      <c r="C342" s="9"/>
      <c r="D342" s="9"/>
      <c r="E342" s="9"/>
      <c r="F342" s="9"/>
      <c r="G342" s="12"/>
    </row>
    <row r="343" spans="1:7" ht="19.5" customHeight="1">
      <c r="A343" s="12"/>
      <c r="B343" s="9"/>
      <c r="C343" s="9"/>
      <c r="D343" s="9"/>
      <c r="E343" s="9"/>
      <c r="F343" s="9"/>
      <c r="G343" s="12"/>
    </row>
    <row r="344" spans="1:7" ht="19.5" customHeight="1">
      <c r="A344" s="12"/>
      <c r="B344" s="9"/>
      <c r="C344" s="9"/>
      <c r="D344" s="9"/>
      <c r="E344" s="9"/>
      <c r="F344" s="9"/>
      <c r="G344" s="12"/>
    </row>
    <row r="345" spans="1:7" ht="19.5" customHeight="1">
      <c r="A345" s="12"/>
      <c r="B345" s="9"/>
      <c r="C345" s="9"/>
      <c r="D345" s="9"/>
      <c r="E345" s="9"/>
      <c r="F345" s="9"/>
      <c r="G345" s="12"/>
    </row>
    <row r="346" spans="1:7" ht="19.5" customHeight="1">
      <c r="A346" s="13"/>
      <c r="B346" s="9"/>
      <c r="C346" s="9"/>
      <c r="D346" s="9"/>
      <c r="E346" s="9"/>
      <c r="F346" s="9"/>
      <c r="G346" s="12"/>
    </row>
    <row r="347" spans="1:7" ht="19.5" customHeight="1">
      <c r="A347" s="12"/>
      <c r="B347" s="9"/>
      <c r="C347" s="9"/>
      <c r="D347" s="9"/>
      <c r="E347" s="9"/>
      <c r="F347" s="9"/>
      <c r="G347" s="12"/>
    </row>
    <row r="348" spans="1:7" ht="19.5" customHeight="1">
      <c r="A348" s="14"/>
      <c r="B348" s="9"/>
      <c r="C348" s="9"/>
      <c r="D348" s="9"/>
      <c r="E348" s="9"/>
      <c r="F348" s="9"/>
      <c r="G348" s="12"/>
    </row>
    <row r="349" spans="1:7" ht="19.5" customHeight="1">
      <c r="A349" s="12"/>
      <c r="B349" s="9"/>
      <c r="C349" s="9"/>
      <c r="D349" s="9"/>
      <c r="E349" s="9"/>
      <c r="F349" s="9"/>
      <c r="G349" s="12"/>
    </row>
    <row r="350" spans="1:7" ht="19.5" customHeight="1">
      <c r="A350" s="12"/>
      <c r="B350" s="9"/>
      <c r="C350" s="9"/>
      <c r="D350" s="9"/>
      <c r="E350" s="9"/>
      <c r="F350" s="9"/>
      <c r="G350" s="12"/>
    </row>
    <row r="351" spans="1:7" ht="19.5" customHeight="1">
      <c r="A351" s="12"/>
      <c r="B351" s="9"/>
      <c r="C351" s="9"/>
      <c r="D351" s="9"/>
      <c r="E351" s="9"/>
      <c r="F351" s="9"/>
      <c r="G351" s="12"/>
    </row>
    <row r="352" spans="1:7" ht="19.5" customHeight="1">
      <c r="A352" s="13"/>
      <c r="B352" s="9"/>
      <c r="C352" s="9"/>
      <c r="D352" s="9"/>
      <c r="E352" s="9"/>
      <c r="F352" s="9"/>
      <c r="G352" s="12"/>
    </row>
    <row r="353" spans="1:7" ht="19.5" customHeight="1">
      <c r="A353" s="12"/>
      <c r="B353" s="9"/>
      <c r="C353" s="9"/>
      <c r="D353" s="9"/>
      <c r="E353" s="9"/>
      <c r="F353" s="9"/>
      <c r="G353" s="12"/>
    </row>
    <row r="354" spans="1:7" ht="19.5" customHeight="1">
      <c r="A354" s="14"/>
      <c r="B354" s="9"/>
      <c r="C354" s="9"/>
      <c r="D354" s="9"/>
      <c r="E354" s="9"/>
      <c r="F354" s="9"/>
      <c r="G354" s="12"/>
    </row>
    <row r="355" spans="1:7" ht="19.5" customHeight="1">
      <c r="A355" s="12"/>
      <c r="B355" s="9"/>
      <c r="C355" s="9"/>
      <c r="D355" s="9"/>
      <c r="E355" s="9"/>
      <c r="F355" s="9"/>
      <c r="G355" s="12"/>
    </row>
    <row r="356" spans="1:7" ht="19.5" customHeight="1">
      <c r="A356" s="12"/>
      <c r="B356" s="9"/>
      <c r="C356" s="9"/>
      <c r="D356" s="9"/>
      <c r="E356" s="9"/>
      <c r="F356" s="9"/>
      <c r="G356" s="12"/>
    </row>
    <row r="357" spans="1:7" ht="19.5" customHeight="1">
      <c r="A357" s="12"/>
      <c r="B357" s="9"/>
      <c r="C357" s="9"/>
      <c r="D357" s="9"/>
      <c r="E357" s="9"/>
      <c r="F357" s="9"/>
      <c r="G357" s="12"/>
    </row>
    <row r="358" spans="1:7" ht="19.5" customHeight="1">
      <c r="A358" s="12"/>
      <c r="B358" s="9"/>
      <c r="C358" s="9"/>
      <c r="D358" s="9"/>
      <c r="E358" s="9"/>
      <c r="F358" s="9"/>
      <c r="G358" s="12"/>
    </row>
    <row r="359" spans="1:7" ht="19.5" customHeight="1">
      <c r="A359" s="12"/>
      <c r="B359" s="9"/>
      <c r="C359" s="9"/>
      <c r="D359" s="9"/>
      <c r="E359" s="9"/>
      <c r="F359" s="9"/>
      <c r="G359" s="12"/>
    </row>
    <row r="360" spans="2:7" ht="19.5" customHeight="1">
      <c r="B360" s="9"/>
      <c r="C360" s="9"/>
      <c r="D360" s="9"/>
      <c r="E360" s="9"/>
      <c r="F360" s="9"/>
      <c r="G360" s="12"/>
    </row>
    <row r="361" spans="1:7" ht="19.5" customHeight="1">
      <c r="A361" s="12"/>
      <c r="B361" s="9"/>
      <c r="C361" s="9"/>
      <c r="D361" s="9"/>
      <c r="E361" s="9"/>
      <c r="F361" s="9"/>
      <c r="G361" s="12"/>
    </row>
    <row r="362" spans="1:7" ht="19.5" customHeight="1">
      <c r="A362" s="13"/>
      <c r="B362" s="9"/>
      <c r="C362" s="9"/>
      <c r="D362" s="9"/>
      <c r="E362" s="9"/>
      <c r="F362" s="9"/>
      <c r="G362" s="12"/>
    </row>
    <row r="363" spans="1:7" ht="19.5" customHeight="1">
      <c r="A363" s="12"/>
      <c r="B363" s="9"/>
      <c r="C363" s="9"/>
      <c r="D363" s="9"/>
      <c r="E363" s="9"/>
      <c r="F363" s="9"/>
      <c r="G363" s="12"/>
    </row>
    <row r="364" ht="19.5" customHeight="1">
      <c r="A364" s="14"/>
    </row>
    <row r="365" ht="19.5" customHeight="1">
      <c r="A365" s="12"/>
    </row>
    <row r="366" ht="19.5" customHeight="1">
      <c r="A366" s="12"/>
    </row>
    <row r="367" ht="19.5" customHeight="1">
      <c r="A367" s="12"/>
    </row>
    <row r="368" ht="19.5" customHeight="1">
      <c r="A368" s="6"/>
    </row>
    <row r="369" ht="19.5" customHeight="1"/>
    <row r="370" ht="19.5" customHeight="1">
      <c r="A370" s="5"/>
    </row>
    <row r="371" ht="19.5" customHeight="1"/>
    <row r="372" ht="19.5" customHeight="1">
      <c r="A372" s="6"/>
    </row>
    <row r="373" ht="19.5" customHeight="1"/>
    <row r="374" ht="19.5" customHeight="1">
      <c r="A374" s="5"/>
    </row>
    <row r="375" ht="19.5" customHeight="1"/>
    <row r="376" ht="19.5" customHeight="1">
      <c r="A376" s="6"/>
    </row>
    <row r="377" ht="19.5" customHeight="1"/>
    <row r="378" ht="19.5" customHeight="1">
      <c r="A378" s="5"/>
    </row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>
      <c r="A392" s="6"/>
    </row>
    <row r="393" ht="19.5" customHeight="1"/>
    <row r="394" ht="19.5" customHeight="1">
      <c r="A394" s="5"/>
    </row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>
      <c r="A403" s="6"/>
    </row>
    <row r="404" ht="19.5" customHeight="1"/>
    <row r="405" ht="19.5" customHeight="1">
      <c r="A405" s="5"/>
    </row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>
      <c r="A413" s="6"/>
    </row>
    <row r="414" ht="19.5" customHeight="1"/>
    <row r="415" ht="19.5" customHeight="1">
      <c r="A415" s="5"/>
    </row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>
      <c r="A422" s="6"/>
    </row>
    <row r="423" ht="19.5" customHeight="1"/>
    <row r="424" ht="19.5" customHeight="1">
      <c r="A424" s="5"/>
    </row>
    <row r="425" ht="19.5" customHeight="1"/>
    <row r="426" ht="19.5" customHeight="1"/>
    <row r="427" ht="19.5" customHeight="1">
      <c r="A427" s="6"/>
    </row>
    <row r="428" ht="19.5" customHeight="1"/>
    <row r="429" ht="19.5" customHeight="1">
      <c r="A429" s="5"/>
    </row>
    <row r="430" ht="19.5" customHeight="1"/>
    <row r="431" ht="19.5" customHeight="1">
      <c r="A431" s="6"/>
    </row>
    <row r="432" ht="19.5" customHeight="1"/>
    <row r="433" ht="19.5" customHeight="1">
      <c r="A433" s="5"/>
    </row>
    <row r="434" ht="19.5" customHeight="1"/>
    <row r="435" ht="19.5" customHeight="1">
      <c r="A435" s="6"/>
    </row>
    <row r="436" ht="19.5" customHeight="1"/>
    <row r="437" ht="19.5" customHeight="1">
      <c r="A437" s="5"/>
    </row>
    <row r="438" ht="19.5" customHeight="1"/>
    <row r="439" ht="19.5" customHeight="1">
      <c r="A439" s="6"/>
    </row>
    <row r="440" ht="19.5" customHeight="1"/>
    <row r="441" ht="19.5" customHeight="1">
      <c r="A441" s="5"/>
    </row>
    <row r="442" ht="19.5" customHeight="1"/>
    <row r="443" ht="19.5" customHeight="1">
      <c r="A443" s="6"/>
    </row>
    <row r="444" ht="19.5" customHeight="1"/>
    <row r="445" ht="19.5" customHeight="1">
      <c r="A445" s="5"/>
    </row>
    <row r="446" ht="19.5" customHeight="1"/>
    <row r="447" ht="19.5" customHeight="1">
      <c r="A447" s="6"/>
    </row>
    <row r="448" ht="19.5" customHeight="1"/>
    <row r="449" ht="19.5" customHeight="1">
      <c r="A449" s="5"/>
    </row>
    <row r="450" ht="19.5" customHeight="1"/>
    <row r="451" ht="19.5" customHeight="1"/>
    <row r="452" ht="19.5" customHeight="1"/>
    <row r="453" ht="19.5" customHeight="1">
      <c r="A453" s="6"/>
    </row>
    <row r="454" ht="19.5" customHeight="1"/>
    <row r="455" ht="19.5" customHeight="1">
      <c r="A455" s="5"/>
    </row>
    <row r="456" ht="19.5" customHeight="1">
      <c r="A456" s="5"/>
    </row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>
      <c r="A476" s="6"/>
    </row>
    <row r="477" ht="19.5" customHeight="1"/>
    <row r="478" ht="19.5" customHeight="1">
      <c r="A478" s="5"/>
    </row>
    <row r="479" ht="19.5" customHeight="1"/>
    <row r="480" ht="19.5" customHeight="1">
      <c r="A480" s="6"/>
    </row>
    <row r="481" ht="19.5" customHeight="1"/>
    <row r="482" ht="19.5" customHeight="1">
      <c r="A482" s="5"/>
    </row>
    <row r="483" ht="19.5" customHeight="1"/>
    <row r="484" ht="19.5" customHeight="1">
      <c r="A484" s="6"/>
    </row>
    <row r="485" ht="19.5" customHeight="1"/>
    <row r="486" ht="19.5" customHeight="1">
      <c r="A486" s="5"/>
    </row>
    <row r="487" ht="19.5" customHeight="1"/>
    <row r="488" ht="19.5" customHeight="1"/>
    <row r="489" ht="19.5" customHeight="1">
      <c r="A489" s="6"/>
    </row>
    <row r="490" ht="19.5" customHeight="1"/>
    <row r="491" ht="19.5" customHeight="1">
      <c r="A491" s="5"/>
    </row>
    <row r="492" ht="19.5" customHeight="1"/>
    <row r="493" ht="19.5" customHeight="1"/>
    <row r="494" ht="19.5" customHeight="1">
      <c r="A494" s="6"/>
    </row>
    <row r="495" ht="19.5" customHeight="1">
      <c r="A495" s="6"/>
    </row>
    <row r="496" ht="19.5" customHeight="1">
      <c r="A496" s="10"/>
    </row>
    <row r="497" ht="19.5" customHeight="1">
      <c r="A497" s="11"/>
    </row>
    <row r="498" ht="19.5" customHeight="1">
      <c r="A498" s="6"/>
    </row>
    <row r="499" ht="19.5" customHeight="1">
      <c r="A499" s="6"/>
    </row>
    <row r="500" ht="19.5" customHeight="1">
      <c r="A500" s="10"/>
    </row>
    <row r="501" ht="19.5" customHeight="1">
      <c r="A501" s="11"/>
    </row>
    <row r="502" ht="19.5" customHeight="1">
      <c r="A502" s="6"/>
    </row>
    <row r="503" ht="19.5" customHeight="1"/>
    <row r="504" ht="19.5" customHeight="1">
      <c r="A504" s="6"/>
    </row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</sheetData>
  <sheetProtection/>
  <printOptions/>
  <pageMargins left="0.7480314960629921" right="0.4724409448818898" top="0.984251968503937" bottom="0.984251968503937" header="0.5118110236220472" footer="0.5118110236220472"/>
  <pageSetup horizontalDpi="600" verticalDpi="600" orientation="portrait" paperSize="9" scale="77" r:id="rId1"/>
  <rowBreaks count="1" manualBreakCount="1">
    <brk id="46" max="3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6"/>
  <sheetViews>
    <sheetView tabSelected="1" view="pageBreakPreview" zoomScaleSheetLayoutView="100" zoomScalePageLayoutView="0" workbookViewId="0" topLeftCell="A55">
      <selection activeCell="G160" sqref="G160"/>
    </sheetView>
  </sheetViews>
  <sheetFormatPr defaultColWidth="9.00390625" defaultRowHeight="12.75"/>
  <cols>
    <col min="1" max="1" width="79.625" style="0" customWidth="1"/>
    <col min="2" max="2" width="15.375" style="1" customWidth="1"/>
    <col min="3" max="3" width="10.875" style="1" customWidth="1"/>
    <col min="4" max="4" width="13.75390625" style="1" customWidth="1"/>
  </cols>
  <sheetData>
    <row r="1" spans="1:4" ht="19.5" customHeight="1">
      <c r="A1" s="23" t="s">
        <v>39</v>
      </c>
      <c r="B1" s="78">
        <v>2013</v>
      </c>
      <c r="C1" s="78">
        <v>2014</v>
      </c>
      <c r="D1" s="78">
        <v>2015</v>
      </c>
    </row>
    <row r="2" spans="1:4" ht="19.5" customHeight="1">
      <c r="A2" s="23"/>
      <c r="B2" s="2"/>
      <c r="C2" s="2"/>
      <c r="D2" s="2"/>
    </row>
    <row r="3" spans="1:4" ht="19.5" customHeight="1">
      <c r="A3" s="50" t="s">
        <v>168</v>
      </c>
      <c r="B3" s="46"/>
      <c r="C3" s="46"/>
      <c r="D3" s="46"/>
    </row>
    <row r="4" spans="1:4" ht="19.5" customHeight="1">
      <c r="A4" s="49" t="s">
        <v>77</v>
      </c>
      <c r="B4" s="47">
        <v>75000</v>
      </c>
      <c r="C4" s="47"/>
      <c r="D4" s="47"/>
    </row>
    <row r="5" spans="1:4" ht="19.5" customHeight="1">
      <c r="A5" s="49" t="s">
        <v>201</v>
      </c>
      <c r="B5" s="47">
        <v>8000</v>
      </c>
      <c r="C5" s="47"/>
      <c r="D5" s="47"/>
    </row>
    <row r="6" spans="1:4" ht="19.5" customHeight="1">
      <c r="A6" s="49" t="s">
        <v>200</v>
      </c>
      <c r="B6" s="47">
        <v>3000</v>
      </c>
      <c r="C6" s="47"/>
      <c r="D6" s="47"/>
    </row>
    <row r="7" spans="1:4" ht="19.5" customHeight="1">
      <c r="A7" s="49" t="s">
        <v>40</v>
      </c>
      <c r="B7" s="47">
        <v>2500</v>
      </c>
      <c r="C7" s="47"/>
      <c r="D7" s="47"/>
    </row>
    <row r="8" spans="1:4" ht="19.5" customHeight="1">
      <c r="A8" s="49" t="s">
        <v>243</v>
      </c>
      <c r="B8" s="47">
        <v>4000</v>
      </c>
      <c r="C8" s="47"/>
      <c r="D8" s="47"/>
    </row>
    <row r="9" spans="1:5" ht="19.5" customHeight="1">
      <c r="A9" s="49" t="s">
        <v>42</v>
      </c>
      <c r="B9" s="47">
        <v>2200</v>
      </c>
      <c r="C9" s="47"/>
      <c r="D9" s="47"/>
      <c r="E9" s="60"/>
    </row>
    <row r="10" spans="1:4" ht="19.5" customHeight="1">
      <c r="A10" s="49" t="s">
        <v>10</v>
      </c>
      <c r="B10" s="47">
        <v>60</v>
      </c>
      <c r="C10" s="47"/>
      <c r="D10" s="47"/>
    </row>
    <row r="11" spans="1:4" ht="19.5" customHeight="1">
      <c r="A11" s="49" t="s">
        <v>43</v>
      </c>
      <c r="B11" s="47">
        <v>2200</v>
      </c>
      <c r="C11" s="47"/>
      <c r="D11" s="47"/>
    </row>
    <row r="12" spans="1:4" ht="19.5" customHeight="1">
      <c r="A12" s="49" t="s">
        <v>147</v>
      </c>
      <c r="B12" s="47">
        <v>1000</v>
      </c>
      <c r="C12" s="47"/>
      <c r="D12" s="47"/>
    </row>
    <row r="13" spans="1:4" ht="19.5" customHeight="1">
      <c r="A13" s="49" t="s">
        <v>148</v>
      </c>
      <c r="B13" s="47">
        <v>150</v>
      </c>
      <c r="C13" s="47"/>
      <c r="D13" s="47"/>
    </row>
    <row r="14" spans="1:4" ht="19.5" customHeight="1">
      <c r="A14" s="49" t="s">
        <v>143</v>
      </c>
      <c r="B14" s="47">
        <v>800</v>
      </c>
      <c r="C14" s="47"/>
      <c r="D14" s="47"/>
    </row>
    <row r="15" spans="1:4" ht="19.5" customHeight="1">
      <c r="A15" s="49" t="s">
        <v>44</v>
      </c>
      <c r="B15" s="47">
        <v>500</v>
      </c>
      <c r="C15" s="47"/>
      <c r="D15" s="47"/>
    </row>
    <row r="16" spans="1:4" ht="19.5" customHeight="1">
      <c r="A16" s="49" t="s">
        <v>144</v>
      </c>
      <c r="B16" s="47">
        <v>2000</v>
      </c>
      <c r="C16" s="47"/>
      <c r="D16" s="47"/>
    </row>
    <row r="17" spans="1:4" ht="19.5" customHeight="1">
      <c r="A17" s="49" t="s">
        <v>46</v>
      </c>
      <c r="B17" s="47">
        <v>100</v>
      </c>
      <c r="C17" s="47"/>
      <c r="D17" s="47"/>
    </row>
    <row r="18" spans="1:4" ht="19.5" customHeight="1">
      <c r="A18" s="49" t="s">
        <v>47</v>
      </c>
      <c r="B18" s="47">
        <v>1000</v>
      </c>
      <c r="C18" s="47"/>
      <c r="D18" s="47"/>
    </row>
    <row r="19" spans="1:4" ht="19.5" customHeight="1">
      <c r="A19" s="49" t="s">
        <v>48</v>
      </c>
      <c r="B19" s="47">
        <v>800</v>
      </c>
      <c r="C19" s="47"/>
      <c r="D19" s="47"/>
    </row>
    <row r="20" spans="1:4" ht="19.5" customHeight="1">
      <c r="A20" s="49" t="s">
        <v>49</v>
      </c>
      <c r="B20" s="47">
        <v>1000</v>
      </c>
      <c r="C20" s="47"/>
      <c r="D20" s="47"/>
    </row>
    <row r="21" spans="1:4" ht="19.5" customHeight="1">
      <c r="A21" s="49" t="s">
        <v>50</v>
      </c>
      <c r="B21" s="47">
        <v>1000</v>
      </c>
      <c r="C21" s="47"/>
      <c r="D21" s="47"/>
    </row>
    <row r="22" spans="1:4" ht="19.5" customHeight="1">
      <c r="A22" s="49" t="s">
        <v>52</v>
      </c>
      <c r="B22" s="47">
        <v>1000</v>
      </c>
      <c r="C22" s="47"/>
      <c r="D22" s="47"/>
    </row>
    <row r="23" spans="1:4" ht="19.5" customHeight="1">
      <c r="A23" s="49" t="s">
        <v>51</v>
      </c>
      <c r="B23" s="47">
        <v>2500</v>
      </c>
      <c r="C23" s="47"/>
      <c r="D23" s="47"/>
    </row>
    <row r="24" spans="1:4" ht="19.5" customHeight="1">
      <c r="A24" s="49" t="s">
        <v>230</v>
      </c>
      <c r="B24" s="47">
        <v>1000</v>
      </c>
      <c r="C24" s="47"/>
      <c r="D24" s="47"/>
    </row>
    <row r="25" spans="1:4" ht="19.5" customHeight="1">
      <c r="A25" s="49" t="s">
        <v>231</v>
      </c>
      <c r="B25" s="62">
        <v>500</v>
      </c>
      <c r="C25" s="62"/>
      <c r="D25" s="62"/>
    </row>
    <row r="26" spans="1:4" ht="19.5" customHeight="1">
      <c r="A26" s="49" t="s">
        <v>53</v>
      </c>
      <c r="B26" s="47">
        <v>2000</v>
      </c>
      <c r="C26" s="47"/>
      <c r="D26" s="47"/>
    </row>
    <row r="27" spans="1:4" ht="19.5" customHeight="1">
      <c r="A27" s="49" t="s">
        <v>54</v>
      </c>
      <c r="B27" s="47">
        <v>2100</v>
      </c>
      <c r="C27" s="47"/>
      <c r="D27" s="47"/>
    </row>
    <row r="28" spans="1:4" ht="19.5" customHeight="1">
      <c r="A28" s="49" t="s">
        <v>55</v>
      </c>
      <c r="B28" s="47">
        <v>100</v>
      </c>
      <c r="C28" s="47"/>
      <c r="D28" s="47"/>
    </row>
    <row r="29" spans="1:4" ht="19.5" customHeight="1">
      <c r="A29" s="49" t="s">
        <v>16</v>
      </c>
      <c r="B29" s="47">
        <v>4000</v>
      </c>
      <c r="C29" s="47"/>
      <c r="D29" s="47"/>
    </row>
    <row r="30" spans="1:4" ht="19.5" customHeight="1">
      <c r="A30" s="49" t="s">
        <v>135</v>
      </c>
      <c r="B30" s="47">
        <v>1000</v>
      </c>
      <c r="C30" s="47"/>
      <c r="D30" s="47"/>
    </row>
    <row r="31" spans="1:4" ht="19.5" customHeight="1">
      <c r="A31" s="49" t="s">
        <v>232</v>
      </c>
      <c r="B31" s="47">
        <v>70</v>
      </c>
      <c r="C31" s="47"/>
      <c r="D31" s="47"/>
    </row>
    <row r="32" spans="1:4" ht="19.5" customHeight="1">
      <c r="A32" s="49" t="s">
        <v>179</v>
      </c>
      <c r="B32" s="47">
        <v>130</v>
      </c>
      <c r="C32" s="47"/>
      <c r="D32" s="47"/>
    </row>
    <row r="33" spans="1:4" ht="19.5" customHeight="1">
      <c r="A33" s="51" t="s">
        <v>3</v>
      </c>
      <c r="B33" s="48">
        <f>SUM(B4:B32)</f>
        <v>119710</v>
      </c>
      <c r="C33" s="48">
        <v>125700</v>
      </c>
      <c r="D33" s="48">
        <v>131980</v>
      </c>
    </row>
    <row r="34" ht="19.5" customHeight="1"/>
    <row r="35" spans="1:4" ht="19.5" customHeight="1">
      <c r="A35" s="50" t="s">
        <v>60</v>
      </c>
      <c r="B35" s="46"/>
      <c r="C35" s="46"/>
      <c r="D35" s="46"/>
    </row>
    <row r="36" spans="1:4" ht="19.5" customHeight="1">
      <c r="A36" s="21" t="s">
        <v>152</v>
      </c>
      <c r="B36" s="62">
        <v>4000</v>
      </c>
      <c r="C36" s="62"/>
      <c r="D36" s="62"/>
    </row>
    <row r="37" spans="1:4" ht="19.5" customHeight="1">
      <c r="A37" s="22" t="s">
        <v>145</v>
      </c>
      <c r="B37" s="47">
        <v>1000</v>
      </c>
      <c r="C37" s="47"/>
      <c r="D37" s="47"/>
    </row>
    <row r="38" spans="1:4" ht="19.5" customHeight="1">
      <c r="A38" s="16" t="s">
        <v>3</v>
      </c>
      <c r="B38" s="48">
        <f>SUM(B36:B37)</f>
        <v>5000</v>
      </c>
      <c r="C38" s="48">
        <v>5250</v>
      </c>
      <c r="D38" s="48">
        <v>5513</v>
      </c>
    </row>
    <row r="39" ht="19.5" customHeight="1">
      <c r="A39" s="4"/>
    </row>
    <row r="40" spans="1:4" ht="19.5" customHeight="1">
      <c r="A40" s="45" t="s">
        <v>59</v>
      </c>
      <c r="B40" s="46"/>
      <c r="C40" s="46"/>
      <c r="D40" s="46"/>
    </row>
    <row r="41" spans="1:4" ht="19.5" customHeight="1">
      <c r="A41" s="15" t="s">
        <v>212</v>
      </c>
      <c r="B41" s="47">
        <v>2000</v>
      </c>
      <c r="C41" s="47"/>
      <c r="D41" s="47"/>
    </row>
    <row r="42" spans="1:4" ht="19.5" customHeight="1">
      <c r="A42" s="16" t="s">
        <v>3</v>
      </c>
      <c r="B42" s="48">
        <v>2000</v>
      </c>
      <c r="C42" s="48">
        <v>2100</v>
      </c>
      <c r="D42" s="48">
        <v>2205</v>
      </c>
    </row>
    <row r="43" ht="19.5" customHeight="1"/>
    <row r="44" spans="1:4" ht="19.5" customHeight="1">
      <c r="A44" s="45" t="s">
        <v>56</v>
      </c>
      <c r="B44" s="46"/>
      <c r="C44" s="46"/>
      <c r="D44" s="46"/>
    </row>
    <row r="45" spans="1:4" ht="19.5" customHeight="1">
      <c r="A45" s="15" t="s">
        <v>77</v>
      </c>
      <c r="B45" s="47">
        <v>1250</v>
      </c>
      <c r="C45" s="47"/>
      <c r="D45" s="47"/>
    </row>
    <row r="46" spans="1:4" ht="19.5" customHeight="1">
      <c r="A46" s="15" t="s">
        <v>157</v>
      </c>
      <c r="B46" s="47">
        <v>380</v>
      </c>
      <c r="C46" s="47"/>
      <c r="D46" s="47"/>
    </row>
    <row r="47" spans="1:4" ht="19.5" customHeight="1">
      <c r="A47" s="15" t="s">
        <v>136</v>
      </c>
      <c r="B47" s="47">
        <v>58</v>
      </c>
      <c r="C47" s="47"/>
      <c r="D47" s="47"/>
    </row>
    <row r="48" spans="1:4" ht="19.5" customHeight="1">
      <c r="A48" s="15" t="s">
        <v>81</v>
      </c>
      <c r="B48" s="47">
        <v>120</v>
      </c>
      <c r="C48" s="47"/>
      <c r="D48" s="47"/>
    </row>
    <row r="49" spans="1:4" ht="19.5" customHeight="1">
      <c r="A49" s="16" t="s">
        <v>3</v>
      </c>
      <c r="B49" s="48">
        <f>SUM(B45:B48)</f>
        <v>1808</v>
      </c>
      <c r="C49" s="48">
        <v>1899</v>
      </c>
      <c r="D49" s="48">
        <v>1994</v>
      </c>
    </row>
    <row r="50" ht="19.5" customHeight="1"/>
    <row r="51" spans="1:4" ht="19.5" customHeight="1">
      <c r="A51" s="45" t="s">
        <v>57</v>
      </c>
      <c r="B51" s="46"/>
      <c r="C51" s="46"/>
      <c r="D51" s="46"/>
    </row>
    <row r="52" spans="1:4" ht="19.5" customHeight="1">
      <c r="A52" s="15" t="s">
        <v>137</v>
      </c>
      <c r="B52" s="47">
        <v>1500</v>
      </c>
      <c r="C52" s="47"/>
      <c r="D52" s="47"/>
    </row>
    <row r="53" spans="1:4" ht="19.5" customHeight="1">
      <c r="A53" s="15" t="s">
        <v>81</v>
      </c>
      <c r="B53" s="47">
        <v>450</v>
      </c>
      <c r="C53" s="47"/>
      <c r="D53" s="47"/>
    </row>
    <row r="54" spans="1:4" ht="19.5" customHeight="1">
      <c r="A54" s="16" t="s">
        <v>3</v>
      </c>
      <c r="B54" s="48">
        <f>SUM(B52:B53)</f>
        <v>1950</v>
      </c>
      <c r="C54" s="48">
        <v>2048</v>
      </c>
      <c r="D54" s="48">
        <v>2151</v>
      </c>
    </row>
    <row r="55" ht="19.5" customHeight="1"/>
    <row r="56" spans="1:4" ht="19.5" customHeight="1">
      <c r="A56" s="45" t="s">
        <v>58</v>
      </c>
      <c r="B56" s="46"/>
      <c r="C56" s="46"/>
      <c r="D56" s="46"/>
    </row>
    <row r="57" spans="1:5" ht="19.5" customHeight="1">
      <c r="A57" s="15" t="s">
        <v>42</v>
      </c>
      <c r="B57" s="47">
        <v>1100</v>
      </c>
      <c r="C57" s="47"/>
      <c r="D57" s="47"/>
      <c r="E57" s="10"/>
    </row>
    <row r="58" spans="1:4" ht="19.5" customHeight="1">
      <c r="A58" s="15" t="s">
        <v>61</v>
      </c>
      <c r="B58" s="47">
        <v>34</v>
      </c>
      <c r="C58" s="47"/>
      <c r="D58" s="47"/>
    </row>
    <row r="59" spans="1:4" ht="19.5" customHeight="1">
      <c r="A59" s="15" t="s">
        <v>158</v>
      </c>
      <c r="B59" s="47">
        <v>100</v>
      </c>
      <c r="C59" s="47"/>
      <c r="D59" s="47"/>
    </row>
    <row r="60" spans="1:4" ht="19.5" customHeight="1">
      <c r="A60" s="15" t="s">
        <v>62</v>
      </c>
      <c r="B60" s="47">
        <v>1000</v>
      </c>
      <c r="C60" s="47"/>
      <c r="D60" s="47"/>
    </row>
    <row r="61" spans="1:4" ht="19.5" customHeight="1">
      <c r="A61" s="15" t="s">
        <v>63</v>
      </c>
      <c r="B61" s="47">
        <v>200</v>
      </c>
      <c r="C61" s="47"/>
      <c r="D61" s="47"/>
    </row>
    <row r="62" spans="1:4" ht="19.5" customHeight="1">
      <c r="A62" s="15" t="s">
        <v>10</v>
      </c>
      <c r="B62" s="47">
        <v>50</v>
      </c>
      <c r="C62" s="47"/>
      <c r="D62" s="47"/>
    </row>
    <row r="63" spans="1:4" ht="19.5" customHeight="1">
      <c r="A63" s="16" t="s">
        <v>3</v>
      </c>
      <c r="B63" s="48">
        <f>SUM(B57:B62)</f>
        <v>2484</v>
      </c>
      <c r="C63" s="48">
        <v>2609</v>
      </c>
      <c r="D63" s="48">
        <v>2740</v>
      </c>
    </row>
    <row r="64" ht="19.5" customHeight="1"/>
    <row r="65" spans="1:4" ht="19.5" customHeight="1">
      <c r="A65" s="50" t="s">
        <v>64</v>
      </c>
      <c r="B65" s="46"/>
      <c r="C65" s="46"/>
      <c r="D65" s="46"/>
    </row>
    <row r="66" spans="1:4" ht="19.5" customHeight="1">
      <c r="A66" s="49" t="s">
        <v>186</v>
      </c>
      <c r="B66" s="47">
        <v>400</v>
      </c>
      <c r="C66" s="47"/>
      <c r="D66" s="47"/>
    </row>
    <row r="67" spans="1:4" ht="19.5" customHeight="1">
      <c r="A67" s="49" t="s">
        <v>233</v>
      </c>
      <c r="B67" s="47">
        <v>300</v>
      </c>
      <c r="C67" s="47"/>
      <c r="D67" s="47"/>
    </row>
    <row r="68" spans="1:4" ht="19.5" customHeight="1">
      <c r="A68" s="49" t="s">
        <v>234</v>
      </c>
      <c r="B68" s="47">
        <v>650</v>
      </c>
      <c r="C68" s="47"/>
      <c r="D68" s="47"/>
    </row>
    <row r="69" spans="1:4" ht="19.5" customHeight="1">
      <c r="A69" s="49" t="s">
        <v>187</v>
      </c>
      <c r="B69" s="47">
        <v>650</v>
      </c>
      <c r="C69" s="47"/>
      <c r="D69" s="47"/>
    </row>
    <row r="70" spans="1:4" ht="19.5" customHeight="1">
      <c r="A70" s="51" t="s">
        <v>3</v>
      </c>
      <c r="B70" s="48">
        <f>SUM(B66:B69)</f>
        <v>2000</v>
      </c>
      <c r="C70" s="48">
        <v>1785</v>
      </c>
      <c r="D70" s="48">
        <v>1875</v>
      </c>
    </row>
    <row r="71" ht="19.5" customHeight="1"/>
    <row r="72" spans="1:4" ht="19.5" customHeight="1">
      <c r="A72" s="45" t="s">
        <v>65</v>
      </c>
      <c r="B72" s="46"/>
      <c r="C72" s="46"/>
      <c r="D72" s="46"/>
    </row>
    <row r="73" spans="1:4" ht="19.5" customHeight="1">
      <c r="A73" s="15" t="s">
        <v>159</v>
      </c>
      <c r="B73" s="47">
        <v>54</v>
      </c>
      <c r="C73" s="47"/>
      <c r="D73" s="47"/>
    </row>
    <row r="74" spans="1:4" ht="19.5" customHeight="1">
      <c r="A74" s="16" t="s">
        <v>3</v>
      </c>
      <c r="B74" s="48">
        <v>54</v>
      </c>
      <c r="C74" s="48">
        <v>57</v>
      </c>
      <c r="D74" s="48">
        <v>60</v>
      </c>
    </row>
    <row r="75" ht="19.5" customHeight="1"/>
    <row r="76" spans="1:4" ht="19.5" customHeight="1">
      <c r="A76" s="45" t="s">
        <v>70</v>
      </c>
      <c r="B76" s="46"/>
      <c r="C76" s="46"/>
      <c r="D76" s="46"/>
    </row>
    <row r="77" spans="1:4" ht="19.5" customHeight="1">
      <c r="A77" s="15" t="s">
        <v>67</v>
      </c>
      <c r="B77" s="47">
        <v>1500</v>
      </c>
      <c r="C77" s="47"/>
      <c r="D77" s="47"/>
    </row>
    <row r="78" spans="1:4" ht="19.5" customHeight="1">
      <c r="A78" s="15" t="s">
        <v>68</v>
      </c>
      <c r="B78" s="47">
        <v>1000</v>
      </c>
      <c r="C78" s="47"/>
      <c r="D78" s="47"/>
    </row>
    <row r="79" spans="1:4" ht="19.5" customHeight="1">
      <c r="A79" s="15" t="s">
        <v>69</v>
      </c>
      <c r="B79" s="47">
        <v>20000</v>
      </c>
      <c r="C79" s="47"/>
      <c r="D79" s="47"/>
    </row>
    <row r="80" spans="1:4" ht="19.5" customHeight="1">
      <c r="A80" s="15" t="s">
        <v>160</v>
      </c>
      <c r="B80" s="47">
        <v>900</v>
      </c>
      <c r="C80" s="47"/>
      <c r="D80" s="47"/>
    </row>
    <row r="81" spans="1:4" ht="19.5" customHeight="1">
      <c r="A81" s="15" t="s">
        <v>238</v>
      </c>
      <c r="B81" s="47">
        <v>500</v>
      </c>
      <c r="C81" s="47"/>
      <c r="D81" s="47"/>
    </row>
    <row r="82" spans="1:4" ht="19.5" customHeight="1">
      <c r="A82" s="15" t="s">
        <v>161</v>
      </c>
      <c r="B82" s="47">
        <v>550</v>
      </c>
      <c r="C82" s="47"/>
      <c r="D82" s="47"/>
    </row>
    <row r="83" spans="1:4" ht="19.5" customHeight="1">
      <c r="A83" s="16" t="s">
        <v>3</v>
      </c>
      <c r="B83" s="48">
        <f>SUM(B77:B82)</f>
        <v>24450</v>
      </c>
      <c r="C83" s="48">
        <v>25673</v>
      </c>
      <c r="D83" s="48">
        <v>26957</v>
      </c>
    </row>
    <row r="84" ht="19.5" customHeight="1"/>
    <row r="85" spans="1:4" ht="19.5" customHeight="1">
      <c r="A85" s="52" t="s">
        <v>71</v>
      </c>
      <c r="B85" s="46"/>
      <c r="C85" s="46"/>
      <c r="D85" s="46"/>
    </row>
    <row r="86" spans="1:4" ht="19.5" customHeight="1">
      <c r="A86" s="15" t="s">
        <v>66</v>
      </c>
      <c r="B86" s="47">
        <v>2000</v>
      </c>
      <c r="C86" s="47"/>
      <c r="D86" s="47"/>
    </row>
    <row r="87" spans="1:4" ht="19.5" customHeight="1">
      <c r="A87" s="16" t="s">
        <v>3</v>
      </c>
      <c r="B87" s="48">
        <f>SUM(B86:B86)</f>
        <v>2000</v>
      </c>
      <c r="C87" s="48">
        <v>2100</v>
      </c>
      <c r="D87" s="48">
        <v>2205</v>
      </c>
    </row>
    <row r="88" ht="19.5" customHeight="1"/>
    <row r="89" spans="1:4" ht="19.5" customHeight="1">
      <c r="A89" s="45" t="s">
        <v>72</v>
      </c>
      <c r="B89" s="46"/>
      <c r="C89" s="46"/>
      <c r="D89" s="46"/>
    </row>
    <row r="90" spans="1:5" ht="19.5" customHeight="1">
      <c r="A90" s="15" t="s">
        <v>42</v>
      </c>
      <c r="B90" s="47">
        <v>7000</v>
      </c>
      <c r="C90" s="47"/>
      <c r="D90" s="47"/>
      <c r="E90" s="60"/>
    </row>
    <row r="91" spans="1:4" ht="19.5" customHeight="1">
      <c r="A91" s="15" t="s">
        <v>73</v>
      </c>
      <c r="B91" s="47">
        <v>8000</v>
      </c>
      <c r="C91" s="47"/>
      <c r="D91" s="47"/>
    </row>
    <row r="92" spans="1:4" ht="19.5" customHeight="1">
      <c r="A92" s="15" t="s">
        <v>74</v>
      </c>
      <c r="B92" s="47">
        <v>18000</v>
      </c>
      <c r="C92" s="47"/>
      <c r="D92" s="47"/>
    </row>
    <row r="93" spans="1:4" ht="19.5" customHeight="1">
      <c r="A93" s="15" t="s">
        <v>213</v>
      </c>
      <c r="B93" s="47">
        <v>7000</v>
      </c>
      <c r="C93" s="47"/>
      <c r="D93" s="47"/>
    </row>
    <row r="94" spans="1:4" ht="19.5" customHeight="1">
      <c r="A94" s="16" t="s">
        <v>3</v>
      </c>
      <c r="B94" s="48">
        <f>SUM(B90:B93)</f>
        <v>40000</v>
      </c>
      <c r="C94" s="48">
        <v>41200</v>
      </c>
      <c r="D94" s="48">
        <v>43260</v>
      </c>
    </row>
    <row r="95" ht="19.5" customHeight="1"/>
    <row r="96" spans="1:4" ht="19.5" customHeight="1">
      <c r="A96" s="45" t="s">
        <v>162</v>
      </c>
      <c r="B96" s="84"/>
      <c r="C96" s="84"/>
      <c r="D96" s="84"/>
    </row>
    <row r="97" spans="1:4" ht="19.5" customHeight="1">
      <c r="A97" s="83"/>
      <c r="B97" s="82">
        <v>0</v>
      </c>
      <c r="C97" s="82"/>
      <c r="D97" s="82"/>
    </row>
    <row r="98" spans="1:4" ht="19.5" customHeight="1">
      <c r="A98" s="16" t="s">
        <v>3</v>
      </c>
      <c r="B98" s="48">
        <v>0</v>
      </c>
      <c r="C98" s="48">
        <v>0</v>
      </c>
      <c r="D98" s="48">
        <v>0</v>
      </c>
    </row>
    <row r="99" ht="19.5" customHeight="1"/>
    <row r="100" spans="1:4" ht="19.5" customHeight="1">
      <c r="A100" s="45" t="s">
        <v>75</v>
      </c>
      <c r="B100" s="46"/>
      <c r="C100" s="46"/>
      <c r="D100" s="46"/>
    </row>
    <row r="101" spans="1:4" ht="19.5" customHeight="1">
      <c r="A101" s="15" t="s">
        <v>165</v>
      </c>
      <c r="B101" s="47">
        <v>2000</v>
      </c>
      <c r="C101" s="47"/>
      <c r="D101" s="47"/>
    </row>
    <row r="102" spans="1:4" ht="19.5" customHeight="1">
      <c r="A102" s="16" t="s">
        <v>3</v>
      </c>
      <c r="B102" s="48">
        <f>SUM(B101:B101)</f>
        <v>2000</v>
      </c>
      <c r="C102" s="48">
        <v>2625</v>
      </c>
      <c r="D102" s="48">
        <v>2757</v>
      </c>
    </row>
    <row r="103" ht="19.5" customHeight="1"/>
    <row r="104" spans="1:4" ht="19.5" customHeight="1">
      <c r="A104" s="45" t="s">
        <v>76</v>
      </c>
      <c r="B104" s="46"/>
      <c r="C104" s="46"/>
      <c r="D104" s="46"/>
    </row>
    <row r="105" spans="1:4" ht="19.5" customHeight="1">
      <c r="A105" s="15" t="s">
        <v>77</v>
      </c>
      <c r="B105" s="47">
        <v>36000</v>
      </c>
      <c r="C105" s="47"/>
      <c r="D105" s="47"/>
    </row>
    <row r="106" spans="1:4" ht="19.5" customHeight="1">
      <c r="A106" s="15" t="s">
        <v>245</v>
      </c>
      <c r="B106" s="82">
        <v>4000</v>
      </c>
      <c r="C106" s="47"/>
      <c r="D106" s="47"/>
    </row>
    <row r="107" spans="1:5" ht="19.5" customHeight="1">
      <c r="A107" s="15" t="s">
        <v>78</v>
      </c>
      <c r="B107" s="47">
        <v>1900</v>
      </c>
      <c r="C107" s="47"/>
      <c r="D107" s="47"/>
      <c r="E107" s="60"/>
    </row>
    <row r="108" spans="1:4" ht="19.5" customHeight="1">
      <c r="A108" s="15" t="s">
        <v>79</v>
      </c>
      <c r="B108" s="47">
        <v>110</v>
      </c>
      <c r="C108" s="47"/>
      <c r="D108" s="47"/>
    </row>
    <row r="109" spans="1:4" ht="19.5" customHeight="1">
      <c r="A109" s="15" t="s">
        <v>80</v>
      </c>
      <c r="B109" s="82">
        <v>200</v>
      </c>
      <c r="C109" s="47"/>
      <c r="D109" s="47"/>
    </row>
    <row r="110" spans="1:4" ht="19.5" customHeight="1">
      <c r="A110" s="15" t="s">
        <v>81</v>
      </c>
      <c r="B110" s="47">
        <v>20</v>
      </c>
      <c r="C110" s="47"/>
      <c r="D110" s="47"/>
    </row>
    <row r="111" spans="1:4" ht="19.5" customHeight="1">
      <c r="A111" s="15" t="s">
        <v>244</v>
      </c>
      <c r="B111" s="53">
        <v>1600</v>
      </c>
      <c r="C111" s="47"/>
      <c r="D111" s="47"/>
    </row>
    <row r="112" spans="1:4" ht="19.5" customHeight="1">
      <c r="A112" s="15" t="s">
        <v>169</v>
      </c>
      <c r="B112" s="47">
        <v>65</v>
      </c>
      <c r="C112" s="47"/>
      <c r="D112" s="47"/>
    </row>
    <row r="113" spans="1:4" ht="19.5" customHeight="1">
      <c r="A113" s="15" t="s">
        <v>82</v>
      </c>
      <c r="B113" s="47">
        <v>150</v>
      </c>
      <c r="C113" s="47"/>
      <c r="D113" s="47"/>
    </row>
    <row r="114" spans="1:4" ht="19.5" customHeight="1">
      <c r="A114" s="15" t="s">
        <v>46</v>
      </c>
      <c r="B114" s="47">
        <v>50</v>
      </c>
      <c r="C114" s="47"/>
      <c r="D114" s="47"/>
    </row>
    <row r="115" spans="1:4" ht="19.5" customHeight="1">
      <c r="A115" s="15" t="s">
        <v>83</v>
      </c>
      <c r="B115" s="82">
        <v>700</v>
      </c>
      <c r="C115" s="47"/>
      <c r="D115" s="47"/>
    </row>
    <row r="116" spans="1:4" ht="19.5" customHeight="1">
      <c r="A116" s="15" t="s">
        <v>84</v>
      </c>
      <c r="B116" s="47">
        <v>100</v>
      </c>
      <c r="C116" s="47"/>
      <c r="D116" s="47"/>
    </row>
    <row r="117" spans="1:4" ht="19.5" customHeight="1">
      <c r="A117" s="15" t="s">
        <v>85</v>
      </c>
      <c r="B117" s="47">
        <v>25</v>
      </c>
      <c r="C117" s="47"/>
      <c r="D117" s="47"/>
    </row>
    <row r="118" spans="1:4" ht="19.5" customHeight="1">
      <c r="A118" s="83" t="s">
        <v>248</v>
      </c>
      <c r="B118" s="82">
        <v>200</v>
      </c>
      <c r="C118" s="47"/>
      <c r="D118" s="47"/>
    </row>
    <row r="119" spans="1:4" ht="19.5" customHeight="1">
      <c r="A119" s="15" t="s">
        <v>95</v>
      </c>
      <c r="B119" s="47">
        <v>100</v>
      </c>
      <c r="C119" s="47"/>
      <c r="D119" s="47"/>
    </row>
    <row r="120" spans="1:4" ht="19.5" customHeight="1">
      <c r="A120" s="15" t="s">
        <v>86</v>
      </c>
      <c r="B120" s="47">
        <v>100</v>
      </c>
      <c r="C120" s="47"/>
      <c r="D120" s="47"/>
    </row>
    <row r="121" spans="1:4" ht="19.5" customHeight="1">
      <c r="A121" s="16" t="s">
        <v>3</v>
      </c>
      <c r="B121" s="48">
        <f>SUM(B105:B120)</f>
        <v>45320</v>
      </c>
      <c r="C121" s="48">
        <v>47586</v>
      </c>
      <c r="D121" s="48">
        <v>49966</v>
      </c>
    </row>
    <row r="122" ht="19.5" customHeight="1"/>
    <row r="123" spans="1:4" ht="19.5" customHeight="1">
      <c r="A123" s="50" t="s">
        <v>87</v>
      </c>
      <c r="B123" s="46"/>
      <c r="C123" s="46"/>
      <c r="D123" s="46"/>
    </row>
    <row r="124" spans="1:4" ht="19.5" customHeight="1">
      <c r="A124" s="83" t="s">
        <v>249</v>
      </c>
      <c r="B124" s="82">
        <v>300</v>
      </c>
      <c r="C124" s="82"/>
      <c r="D124" s="47"/>
    </row>
    <row r="125" spans="1:4" ht="19.5" customHeight="1">
      <c r="A125" s="15" t="s">
        <v>250</v>
      </c>
      <c r="B125" s="82">
        <v>1700</v>
      </c>
      <c r="C125" s="82"/>
      <c r="D125" s="47"/>
    </row>
    <row r="126" spans="1:4" ht="19.5" customHeight="1">
      <c r="A126" s="16" t="s">
        <v>3</v>
      </c>
      <c r="B126" s="48">
        <f>SUM(B124:B125)</f>
        <v>2000</v>
      </c>
      <c r="C126" s="48">
        <v>2100</v>
      </c>
      <c r="D126" s="48">
        <v>2205</v>
      </c>
    </row>
    <row r="127" ht="19.5" customHeight="1"/>
    <row r="128" spans="1:4" ht="19.5" customHeight="1">
      <c r="A128" s="50" t="s">
        <v>88</v>
      </c>
      <c r="B128" s="46"/>
      <c r="C128" s="46"/>
      <c r="D128" s="72"/>
    </row>
    <row r="129" spans="1:4" ht="19.5" customHeight="1">
      <c r="A129" s="15" t="s">
        <v>236</v>
      </c>
      <c r="B129" s="47">
        <v>16000</v>
      </c>
      <c r="C129" s="47"/>
      <c r="D129" s="70"/>
    </row>
    <row r="130" spans="1:4" ht="19.5" customHeight="1">
      <c r="A130" s="15" t="s">
        <v>251</v>
      </c>
      <c r="B130" s="47">
        <v>3000</v>
      </c>
      <c r="C130" s="47"/>
      <c r="D130" s="70"/>
    </row>
    <row r="131" spans="1:4" ht="19.5" customHeight="1">
      <c r="A131" s="15" t="s">
        <v>46</v>
      </c>
      <c r="B131" s="47">
        <v>250</v>
      </c>
      <c r="C131" s="47"/>
      <c r="D131" s="70"/>
    </row>
    <row r="132" spans="1:4" ht="19.5" customHeight="1">
      <c r="A132" s="15" t="s">
        <v>41</v>
      </c>
      <c r="B132" s="47">
        <v>1000</v>
      </c>
      <c r="C132" s="47"/>
      <c r="D132" s="70"/>
    </row>
    <row r="133" spans="1:4" ht="19.5" customHeight="1">
      <c r="A133" s="15" t="s">
        <v>78</v>
      </c>
      <c r="B133" s="47">
        <v>1000</v>
      </c>
      <c r="C133" s="47"/>
      <c r="D133" s="70"/>
    </row>
    <row r="134" spans="1:4" ht="19.5" customHeight="1">
      <c r="A134" s="15" t="s">
        <v>45</v>
      </c>
      <c r="B134" s="47">
        <v>50</v>
      </c>
      <c r="C134" s="47"/>
      <c r="D134" s="70"/>
    </row>
    <row r="135" spans="1:4" ht="19.5" customHeight="1">
      <c r="A135" s="15" t="s">
        <v>81</v>
      </c>
      <c r="B135" s="47">
        <v>50</v>
      </c>
      <c r="C135" s="47"/>
      <c r="D135" s="70"/>
    </row>
    <row r="136" spans="1:4" ht="19.5" customHeight="1">
      <c r="A136" s="15" t="s">
        <v>89</v>
      </c>
      <c r="B136" s="47">
        <v>500</v>
      </c>
      <c r="C136" s="47"/>
      <c r="D136" s="70"/>
    </row>
    <row r="137" spans="1:4" ht="19.5" customHeight="1">
      <c r="A137" s="79" t="s">
        <v>3</v>
      </c>
      <c r="B137" s="48">
        <f>SUM(B129:B136)</f>
        <v>21850</v>
      </c>
      <c r="C137" s="48">
        <v>22943</v>
      </c>
      <c r="D137" s="17">
        <v>24090</v>
      </c>
    </row>
    <row r="138" ht="19.5" customHeight="1">
      <c r="A138" s="4"/>
    </row>
    <row r="139" spans="1:4" ht="19.5" customHeight="1">
      <c r="A139" s="50" t="s">
        <v>90</v>
      </c>
      <c r="B139" s="46"/>
      <c r="C139" s="46"/>
      <c r="D139" s="46"/>
    </row>
    <row r="140" spans="1:4" ht="19.5" customHeight="1">
      <c r="A140" s="15" t="s">
        <v>113</v>
      </c>
      <c r="B140" s="47">
        <v>8400</v>
      </c>
      <c r="C140" s="47"/>
      <c r="D140" s="47"/>
    </row>
    <row r="141" spans="1:4" ht="19.5" customHeight="1">
      <c r="A141" s="15" t="s">
        <v>235</v>
      </c>
      <c r="B141" s="47">
        <v>300</v>
      </c>
      <c r="C141" s="47"/>
      <c r="D141" s="47"/>
    </row>
    <row r="142" spans="1:4" ht="19.5" customHeight="1">
      <c r="A142" s="79" t="s">
        <v>3</v>
      </c>
      <c r="B142" s="48">
        <f>SUM(B140:B141)</f>
        <v>8700</v>
      </c>
      <c r="C142" s="48">
        <v>9135</v>
      </c>
      <c r="D142" s="48">
        <v>9592</v>
      </c>
    </row>
    <row r="143" ht="19.5" customHeight="1">
      <c r="A143" s="16"/>
    </row>
    <row r="144" spans="1:4" ht="19.5" customHeight="1">
      <c r="A144" s="45" t="s">
        <v>91</v>
      </c>
      <c r="B144" s="46"/>
      <c r="C144" s="46"/>
      <c r="D144" s="46"/>
    </row>
    <row r="145" spans="1:4" ht="19.5" customHeight="1">
      <c r="A145" s="15" t="s">
        <v>77</v>
      </c>
      <c r="B145" s="47">
        <v>33299</v>
      </c>
      <c r="C145" s="47"/>
      <c r="D145" s="47"/>
    </row>
    <row r="146" spans="1:4" ht="19.5" customHeight="1">
      <c r="A146" s="15" t="s">
        <v>41</v>
      </c>
      <c r="B146" s="82">
        <v>4500</v>
      </c>
      <c r="C146" s="47"/>
      <c r="D146" s="47"/>
    </row>
    <row r="147" spans="1:4" ht="19.5" customHeight="1">
      <c r="A147" s="15" t="s">
        <v>42</v>
      </c>
      <c r="B147" s="47">
        <v>1300</v>
      </c>
      <c r="C147" s="47"/>
      <c r="D147" s="47"/>
    </row>
    <row r="148" spans="1:4" ht="19.5" customHeight="1">
      <c r="A148" s="15" t="s">
        <v>10</v>
      </c>
      <c r="B148" s="47">
        <v>80</v>
      </c>
      <c r="C148" s="47"/>
      <c r="D148" s="47"/>
    </row>
    <row r="149" spans="1:4" ht="19.5" customHeight="1">
      <c r="A149" s="15" t="s">
        <v>80</v>
      </c>
      <c r="B149" s="47">
        <v>250</v>
      </c>
      <c r="C149" s="47"/>
      <c r="D149" s="47"/>
    </row>
    <row r="150" spans="1:4" ht="19.5" customHeight="1">
      <c r="A150" s="15" t="s">
        <v>81</v>
      </c>
      <c r="B150" s="47">
        <v>15</v>
      </c>
      <c r="C150" s="47"/>
      <c r="D150" s="47"/>
    </row>
    <row r="151" spans="1:4" ht="19.5" customHeight="1">
      <c r="A151" s="15" t="s">
        <v>45</v>
      </c>
      <c r="B151" s="47">
        <v>40</v>
      </c>
      <c r="C151" s="47"/>
      <c r="D151" s="47"/>
    </row>
    <row r="152" spans="1:4" ht="19.5" customHeight="1">
      <c r="A152" s="15" t="s">
        <v>46</v>
      </c>
      <c r="B152" s="47">
        <v>100</v>
      </c>
      <c r="C152" s="47"/>
      <c r="D152" s="47"/>
    </row>
    <row r="153" spans="1:4" ht="19.5" customHeight="1">
      <c r="A153" s="15" t="s">
        <v>83</v>
      </c>
      <c r="B153" s="47">
        <v>300</v>
      </c>
      <c r="C153" s="47"/>
      <c r="D153" s="47"/>
    </row>
    <row r="154" spans="1:4" ht="19.5" customHeight="1">
      <c r="A154" s="15" t="s">
        <v>92</v>
      </c>
      <c r="B154" s="47">
        <v>20</v>
      </c>
      <c r="C154" s="47"/>
      <c r="D154" s="47"/>
    </row>
    <row r="155" spans="1:4" ht="19.5" customHeight="1">
      <c r="A155" s="15" t="s">
        <v>252</v>
      </c>
      <c r="B155" s="47">
        <v>1000</v>
      </c>
      <c r="C155" s="47"/>
      <c r="D155" s="47"/>
    </row>
    <row r="156" spans="1:4" ht="19.5" customHeight="1">
      <c r="A156" s="15" t="s">
        <v>253</v>
      </c>
      <c r="B156" s="47">
        <v>500</v>
      </c>
      <c r="C156" s="47"/>
      <c r="D156" s="47"/>
    </row>
    <row r="157" spans="1:4" ht="19.5" customHeight="1">
      <c r="A157" s="15" t="s">
        <v>93</v>
      </c>
      <c r="B157" s="47">
        <v>250</v>
      </c>
      <c r="C157" s="47"/>
      <c r="D157" s="47"/>
    </row>
    <row r="158" spans="1:4" ht="19.5" customHeight="1">
      <c r="A158" s="15" t="s">
        <v>89</v>
      </c>
      <c r="B158" s="47">
        <v>150</v>
      </c>
      <c r="C158" s="47"/>
      <c r="D158" s="47"/>
    </row>
    <row r="159" spans="1:4" ht="19.5" customHeight="1">
      <c r="A159" s="16" t="s">
        <v>3</v>
      </c>
      <c r="B159" s="48">
        <f>SUM(B145:B158)</f>
        <v>41804</v>
      </c>
      <c r="C159" s="48">
        <v>43895</v>
      </c>
      <c r="D159" s="48">
        <v>46089</v>
      </c>
    </row>
    <row r="160" ht="19.5" customHeight="1"/>
    <row r="161" spans="1:4" ht="19.5" customHeight="1">
      <c r="A161" s="45" t="s">
        <v>94</v>
      </c>
      <c r="B161" s="46"/>
      <c r="C161" s="46"/>
      <c r="D161" s="46"/>
    </row>
    <row r="162" spans="1:4" ht="19.5" customHeight="1">
      <c r="A162" s="15" t="s">
        <v>95</v>
      </c>
      <c r="B162" s="47">
        <v>2000</v>
      </c>
      <c r="C162" s="47"/>
      <c r="D162" s="47"/>
    </row>
    <row r="163" spans="1:4" ht="19.5" customHeight="1">
      <c r="A163" s="15" t="s">
        <v>245</v>
      </c>
      <c r="B163" s="82">
        <v>1500</v>
      </c>
      <c r="C163" s="47"/>
      <c r="D163" s="47"/>
    </row>
    <row r="164" spans="1:5" ht="19.5" customHeight="1">
      <c r="A164" s="15" t="s">
        <v>42</v>
      </c>
      <c r="B164" s="47">
        <v>700</v>
      </c>
      <c r="C164" s="47"/>
      <c r="D164" s="47"/>
      <c r="E164" s="60"/>
    </row>
    <row r="165" spans="1:4" ht="19.5" customHeight="1">
      <c r="A165" s="15" t="s">
        <v>79</v>
      </c>
      <c r="B165" s="47">
        <v>100</v>
      </c>
      <c r="C165" s="47"/>
      <c r="D165" s="47"/>
    </row>
    <row r="166" spans="1:4" ht="19.5" customHeight="1">
      <c r="A166" s="15" t="s">
        <v>214</v>
      </c>
      <c r="B166" s="47">
        <v>2000</v>
      </c>
      <c r="C166" s="47"/>
      <c r="D166" s="47"/>
    </row>
    <row r="167" spans="1:4" ht="19.5" customHeight="1">
      <c r="A167" s="15" t="s">
        <v>96</v>
      </c>
      <c r="B167" s="47">
        <v>2800</v>
      </c>
      <c r="C167" s="47"/>
      <c r="D167" s="47"/>
    </row>
    <row r="168" spans="1:4" ht="19.5" customHeight="1">
      <c r="A168" s="16" t="s">
        <v>3</v>
      </c>
      <c r="B168" s="48">
        <f>SUM(B162:B167)</f>
        <v>9100</v>
      </c>
      <c r="C168" s="48">
        <v>10500</v>
      </c>
      <c r="D168" s="48">
        <v>11025</v>
      </c>
    </row>
    <row r="169" ht="19.5" customHeight="1">
      <c r="A169" s="19"/>
    </row>
    <row r="170" spans="1:4" ht="19.5" customHeight="1">
      <c r="A170" s="45" t="s">
        <v>97</v>
      </c>
      <c r="B170" s="46"/>
      <c r="C170" s="46"/>
      <c r="D170" s="72"/>
    </row>
    <row r="171" spans="1:4" ht="19.5" customHeight="1">
      <c r="A171" s="15" t="s">
        <v>98</v>
      </c>
      <c r="B171" s="47">
        <v>200</v>
      </c>
      <c r="C171" s="47"/>
      <c r="D171" s="70"/>
    </row>
    <row r="172" spans="1:4" ht="19.5" customHeight="1">
      <c r="A172" s="16" t="s">
        <v>3</v>
      </c>
      <c r="B172" s="48">
        <f>SUM(B171:B171)</f>
        <v>200</v>
      </c>
      <c r="C172" s="48">
        <v>210</v>
      </c>
      <c r="D172" s="17">
        <v>221</v>
      </c>
    </row>
    <row r="173" ht="19.5" customHeight="1"/>
    <row r="174" spans="1:4" ht="19.5" customHeight="1">
      <c r="A174" s="45" t="s">
        <v>99</v>
      </c>
      <c r="B174" s="46"/>
      <c r="C174" s="46"/>
      <c r="D174" s="46"/>
    </row>
    <row r="175" spans="1:4" ht="19.5" customHeight="1">
      <c r="A175" s="15" t="s">
        <v>100</v>
      </c>
      <c r="B175" s="47">
        <v>520</v>
      </c>
      <c r="C175" s="47"/>
      <c r="D175" s="47"/>
    </row>
    <row r="176" spans="1:4" ht="19.5" customHeight="1">
      <c r="A176" s="15" t="s">
        <v>101</v>
      </c>
      <c r="B176" s="47">
        <v>500</v>
      </c>
      <c r="C176" s="47"/>
      <c r="D176" s="47"/>
    </row>
    <row r="177" spans="1:4" ht="19.5" customHeight="1">
      <c r="A177" s="16" t="s">
        <v>3</v>
      </c>
      <c r="B177" s="48">
        <f>SUM(B175:B176)</f>
        <v>1020</v>
      </c>
      <c r="C177" s="48">
        <v>1071</v>
      </c>
      <c r="D177" s="48">
        <v>1125</v>
      </c>
    </row>
    <row r="178" ht="19.5" customHeight="1"/>
    <row r="179" spans="1:4" ht="19.5" customHeight="1">
      <c r="A179" s="45" t="s">
        <v>102</v>
      </c>
      <c r="B179" s="46"/>
      <c r="C179" s="80"/>
      <c r="D179" s="46"/>
    </row>
    <row r="180" spans="1:4" ht="19.5" customHeight="1">
      <c r="A180" s="15" t="s">
        <v>103</v>
      </c>
      <c r="B180" s="47">
        <v>700</v>
      </c>
      <c r="C180" s="2"/>
      <c r="D180" s="47"/>
    </row>
    <row r="181" spans="1:4" ht="19.5" customHeight="1">
      <c r="A181" s="15" t="s">
        <v>41</v>
      </c>
      <c r="B181" s="82">
        <v>5000</v>
      </c>
      <c r="C181" s="2"/>
      <c r="D181" s="47"/>
    </row>
    <row r="182" spans="1:5" ht="19.5" customHeight="1">
      <c r="A182" s="15" t="s">
        <v>42</v>
      </c>
      <c r="B182" s="47">
        <v>1000</v>
      </c>
      <c r="C182" s="2"/>
      <c r="D182" s="47"/>
      <c r="E182" s="60"/>
    </row>
    <row r="183" spans="1:4" ht="19.5" customHeight="1">
      <c r="A183" s="15" t="s">
        <v>205</v>
      </c>
      <c r="B183" s="47">
        <v>500</v>
      </c>
      <c r="C183" s="2"/>
      <c r="D183" s="47"/>
    </row>
    <row r="184" spans="1:4" ht="19.5" customHeight="1">
      <c r="A184" s="15" t="s">
        <v>79</v>
      </c>
      <c r="B184" s="47">
        <v>300</v>
      </c>
      <c r="C184" s="2"/>
      <c r="D184" s="47"/>
    </row>
    <row r="185" spans="1:4" ht="19.5" customHeight="1">
      <c r="A185" s="15" t="s">
        <v>89</v>
      </c>
      <c r="B185" s="47">
        <v>1500</v>
      </c>
      <c r="C185" s="2"/>
      <c r="D185" s="47"/>
    </row>
    <row r="186" spans="1:4" ht="19.5" customHeight="1">
      <c r="A186" s="15" t="s">
        <v>202</v>
      </c>
      <c r="B186" s="47">
        <v>1500</v>
      </c>
      <c r="C186" s="2"/>
      <c r="D186" s="47"/>
    </row>
    <row r="187" spans="1:4" ht="19.5" customHeight="1">
      <c r="A187" s="16" t="s">
        <v>3</v>
      </c>
      <c r="B187" s="48">
        <f>SUM(B180:B186)</f>
        <v>10500</v>
      </c>
      <c r="C187" s="81">
        <v>11025</v>
      </c>
      <c r="D187" s="48">
        <v>11577</v>
      </c>
    </row>
    <row r="188" ht="19.5" customHeight="1"/>
    <row r="189" spans="1:4" ht="19.5" customHeight="1">
      <c r="A189" s="50" t="s">
        <v>107</v>
      </c>
      <c r="B189" s="46"/>
      <c r="C189" s="46"/>
      <c r="D189" s="46"/>
    </row>
    <row r="190" spans="1:4" ht="19.5" customHeight="1">
      <c r="A190" s="49" t="s">
        <v>218</v>
      </c>
      <c r="B190" s="47">
        <v>150</v>
      </c>
      <c r="C190" s="47"/>
      <c r="D190" s="47"/>
    </row>
    <row r="191" spans="1:4" ht="19.5" customHeight="1">
      <c r="A191" s="49" t="s">
        <v>105</v>
      </c>
      <c r="B191" s="47">
        <v>500</v>
      </c>
      <c r="C191" s="47"/>
      <c r="D191" s="47"/>
    </row>
    <row r="192" spans="1:4" ht="19.5" customHeight="1">
      <c r="A192" s="49" t="s">
        <v>104</v>
      </c>
      <c r="B192" s="47">
        <v>2500</v>
      </c>
      <c r="C192" s="47"/>
      <c r="D192" s="47"/>
    </row>
    <row r="193" spans="1:4" ht="19.5" customHeight="1">
      <c r="A193" s="49" t="s">
        <v>106</v>
      </c>
      <c r="B193" s="47">
        <v>600</v>
      </c>
      <c r="C193" s="47"/>
      <c r="D193" s="47"/>
    </row>
    <row r="194" spans="1:4" ht="19.5" customHeight="1">
      <c r="A194" s="49" t="s">
        <v>108</v>
      </c>
      <c r="B194" s="47">
        <v>2000</v>
      </c>
      <c r="C194" s="47"/>
      <c r="D194" s="47"/>
    </row>
    <row r="195" spans="1:4" ht="19.5" customHeight="1">
      <c r="A195" s="49" t="s">
        <v>109</v>
      </c>
      <c r="B195" s="47">
        <v>1794</v>
      </c>
      <c r="C195" s="47"/>
      <c r="D195" s="47"/>
    </row>
    <row r="196" spans="1:4" ht="19.5" customHeight="1">
      <c r="A196" s="49" t="s">
        <v>110</v>
      </c>
      <c r="B196" s="47">
        <v>300</v>
      </c>
      <c r="C196" s="47"/>
      <c r="D196" s="47"/>
    </row>
    <row r="197" spans="1:4" ht="19.5" customHeight="1">
      <c r="A197" s="51" t="s">
        <v>3</v>
      </c>
      <c r="B197" s="17">
        <f>SUM(B190:B196)</f>
        <v>7844</v>
      </c>
      <c r="C197" s="48">
        <v>8237</v>
      </c>
      <c r="D197" s="48">
        <v>8649</v>
      </c>
    </row>
    <row r="198" ht="19.5" customHeight="1"/>
    <row r="199" spans="1:4" ht="19.5" customHeight="1">
      <c r="A199" s="45" t="s">
        <v>111</v>
      </c>
      <c r="B199" s="46"/>
      <c r="C199" s="46"/>
      <c r="D199" s="46"/>
    </row>
    <row r="200" spans="1:4" ht="19.5" customHeight="1">
      <c r="A200" s="15" t="s">
        <v>42</v>
      </c>
      <c r="B200" s="47">
        <v>11000</v>
      </c>
      <c r="C200" s="47"/>
      <c r="D200" s="47"/>
    </row>
    <row r="201" spans="1:4" ht="19.5" customHeight="1">
      <c r="A201" s="15" t="s">
        <v>112</v>
      </c>
      <c r="B201" s="61">
        <v>1500</v>
      </c>
      <c r="C201" s="61"/>
      <c r="D201" s="61"/>
    </row>
    <row r="202" spans="1:4" ht="19.5" customHeight="1">
      <c r="A202" s="16" t="s">
        <v>3</v>
      </c>
      <c r="B202" s="48">
        <f>SUM(B200:B201)</f>
        <v>12500</v>
      </c>
      <c r="C202" s="48">
        <v>13125</v>
      </c>
      <c r="D202" s="48">
        <v>13782</v>
      </c>
    </row>
    <row r="203" ht="19.5" customHeight="1"/>
    <row r="204" spans="1:4" ht="19.5" customHeight="1">
      <c r="A204" s="45" t="s">
        <v>149</v>
      </c>
      <c r="B204" s="46"/>
      <c r="C204" s="46"/>
      <c r="D204" s="46"/>
    </row>
    <row r="205" spans="1:4" ht="19.5" customHeight="1">
      <c r="A205" s="15" t="s">
        <v>113</v>
      </c>
      <c r="B205" s="62">
        <v>16000</v>
      </c>
      <c r="C205" s="62"/>
      <c r="D205" s="62"/>
    </row>
    <row r="206" spans="1:4" ht="19.5" customHeight="1">
      <c r="A206" s="15" t="s">
        <v>150</v>
      </c>
      <c r="B206" s="47">
        <v>2000</v>
      </c>
      <c r="C206" s="47"/>
      <c r="D206" s="47"/>
    </row>
    <row r="207" spans="1:4" ht="19.5" customHeight="1">
      <c r="A207" s="15" t="s">
        <v>254</v>
      </c>
      <c r="B207" s="47">
        <v>1000</v>
      </c>
      <c r="C207" s="47"/>
      <c r="D207" s="47"/>
    </row>
    <row r="208" spans="1:4" ht="19.5" customHeight="1">
      <c r="A208" s="15" t="s">
        <v>114</v>
      </c>
      <c r="B208" s="47">
        <v>1000</v>
      </c>
      <c r="C208" s="47"/>
      <c r="D208" s="47"/>
    </row>
    <row r="209" spans="1:4" ht="19.5" customHeight="1">
      <c r="A209" s="15" t="s">
        <v>85</v>
      </c>
      <c r="B209" s="47">
        <v>200</v>
      </c>
      <c r="C209" s="47"/>
      <c r="D209" s="47"/>
    </row>
    <row r="210" spans="1:4" ht="19.5" customHeight="1">
      <c r="A210" s="15" t="s">
        <v>163</v>
      </c>
      <c r="B210" s="47">
        <v>2500</v>
      </c>
      <c r="C210" s="47"/>
      <c r="D210" s="47"/>
    </row>
    <row r="211" spans="1:4" ht="19.5" customHeight="1">
      <c r="A211" s="15" t="s">
        <v>185</v>
      </c>
      <c r="B211" s="47">
        <v>100</v>
      </c>
      <c r="C211" s="47"/>
      <c r="D211" s="47"/>
    </row>
    <row r="212" spans="1:4" ht="19.5" customHeight="1">
      <c r="A212" s="16" t="s">
        <v>3</v>
      </c>
      <c r="B212" s="48">
        <f>SUM(B205:B211)</f>
        <v>22800</v>
      </c>
      <c r="C212" s="48">
        <v>23940</v>
      </c>
      <c r="D212" s="48">
        <v>25137</v>
      </c>
    </row>
    <row r="213" ht="19.5" customHeight="1"/>
    <row r="214" spans="1:4" ht="19.5" customHeight="1">
      <c r="A214" s="45" t="s">
        <v>115</v>
      </c>
      <c r="B214" s="46"/>
      <c r="C214" s="46"/>
      <c r="D214" s="46"/>
    </row>
    <row r="215" spans="1:4" ht="19.5" customHeight="1">
      <c r="A215" s="15" t="s">
        <v>215</v>
      </c>
      <c r="B215" s="47">
        <v>500</v>
      </c>
      <c r="C215" s="47"/>
      <c r="D215" s="47"/>
    </row>
    <row r="216" spans="1:4" ht="19.5" customHeight="1">
      <c r="A216" s="16" t="s">
        <v>3</v>
      </c>
      <c r="B216" s="48">
        <f>SUM(B215:B215)</f>
        <v>500</v>
      </c>
      <c r="C216" s="48">
        <v>525</v>
      </c>
      <c r="D216" s="48">
        <v>552</v>
      </c>
    </row>
    <row r="217" ht="19.5" customHeight="1"/>
    <row r="218" spans="1:4" ht="19.5" customHeight="1">
      <c r="A218" s="45" t="s">
        <v>116</v>
      </c>
      <c r="B218" s="46"/>
      <c r="C218" s="46"/>
      <c r="D218" s="46"/>
    </row>
    <row r="219" spans="1:4" ht="19.5" customHeight="1">
      <c r="A219" s="15" t="s">
        <v>216</v>
      </c>
      <c r="B219" s="47">
        <v>12000</v>
      </c>
      <c r="C219" s="47"/>
      <c r="D219" s="47"/>
    </row>
    <row r="220" spans="1:4" ht="19.5" customHeight="1">
      <c r="A220" s="16" t="s">
        <v>3</v>
      </c>
      <c r="B220" s="48">
        <f>SUM(B219)</f>
        <v>12000</v>
      </c>
      <c r="C220" s="48">
        <v>12600</v>
      </c>
      <c r="D220" s="48">
        <v>13230</v>
      </c>
    </row>
    <row r="221" ht="19.5" customHeight="1"/>
    <row r="222" spans="1:4" ht="19.5" customHeight="1">
      <c r="A222" s="45" t="s">
        <v>117</v>
      </c>
      <c r="B222" s="46"/>
      <c r="C222" s="46"/>
      <c r="D222" s="46"/>
    </row>
    <row r="223" spans="1:4" ht="19.5" customHeight="1">
      <c r="A223" s="15" t="s">
        <v>255</v>
      </c>
      <c r="B223" s="47">
        <v>3000</v>
      </c>
      <c r="C223" s="47"/>
      <c r="D223" s="47"/>
    </row>
    <row r="224" spans="1:4" ht="19.5" customHeight="1">
      <c r="A224" s="15" t="s">
        <v>118</v>
      </c>
      <c r="B224" s="47">
        <v>3000</v>
      </c>
      <c r="C224" s="47"/>
      <c r="D224" s="47"/>
    </row>
    <row r="225" spans="1:4" ht="19.5" customHeight="1">
      <c r="A225" s="15" t="s">
        <v>119</v>
      </c>
      <c r="B225" s="47">
        <v>10000</v>
      </c>
      <c r="C225" s="47"/>
      <c r="D225" s="47"/>
    </row>
    <row r="226" spans="1:4" ht="19.5" customHeight="1">
      <c r="A226" s="15" t="s">
        <v>206</v>
      </c>
      <c r="B226" s="47">
        <v>1000</v>
      </c>
      <c r="C226" s="47"/>
      <c r="D226" s="47"/>
    </row>
    <row r="227" spans="1:4" ht="19.5" customHeight="1">
      <c r="A227" s="15" t="s">
        <v>180</v>
      </c>
      <c r="B227" s="61">
        <v>100</v>
      </c>
      <c r="C227" s="61"/>
      <c r="D227" s="61"/>
    </row>
    <row r="228" spans="1:4" ht="19.5" customHeight="1">
      <c r="A228" s="15" t="s">
        <v>138</v>
      </c>
      <c r="B228" s="47">
        <v>2000</v>
      </c>
      <c r="C228" s="47"/>
      <c r="D228" s="47"/>
    </row>
    <row r="229" spans="1:4" ht="19.5" customHeight="1">
      <c r="A229" s="16" t="s">
        <v>3</v>
      </c>
      <c r="B229" s="48">
        <f>SUM(B223:B228)</f>
        <v>19100</v>
      </c>
      <c r="C229" s="48">
        <v>21105</v>
      </c>
      <c r="D229" s="48">
        <v>22161</v>
      </c>
    </row>
    <row r="230" ht="19.5" customHeight="1"/>
    <row r="231" spans="1:4" ht="19.5" customHeight="1">
      <c r="A231" s="45" t="s">
        <v>120</v>
      </c>
      <c r="B231" s="46"/>
      <c r="C231" s="46"/>
      <c r="D231" s="46"/>
    </row>
    <row r="232" spans="1:4" ht="19.5" customHeight="1">
      <c r="A232" s="15" t="s">
        <v>113</v>
      </c>
      <c r="B232" s="47">
        <v>600</v>
      </c>
      <c r="C232" s="47"/>
      <c r="D232" s="47"/>
    </row>
    <row r="233" spans="1:4" ht="19.5" customHeight="1">
      <c r="A233" s="15" t="s">
        <v>42</v>
      </c>
      <c r="B233" s="47">
        <v>300</v>
      </c>
      <c r="C233" s="47"/>
      <c r="D233" s="47"/>
    </row>
    <row r="234" spans="1:4" ht="19.5" customHeight="1">
      <c r="A234" s="15" t="s">
        <v>41</v>
      </c>
      <c r="B234" s="47">
        <v>1300</v>
      </c>
      <c r="C234" s="47"/>
      <c r="D234" s="47"/>
    </row>
    <row r="235" spans="1:4" ht="19.5" customHeight="1">
      <c r="A235" s="15" t="s">
        <v>121</v>
      </c>
      <c r="B235" s="47">
        <v>150</v>
      </c>
      <c r="C235" s="47"/>
      <c r="D235" s="47"/>
    </row>
    <row r="236" spans="1:4" ht="19.5" customHeight="1">
      <c r="A236" s="15" t="s">
        <v>122</v>
      </c>
      <c r="B236" s="47">
        <v>300</v>
      </c>
      <c r="C236" s="47"/>
      <c r="D236" s="47"/>
    </row>
    <row r="237" spans="1:4" ht="19.5" customHeight="1">
      <c r="A237" s="15" t="s">
        <v>89</v>
      </c>
      <c r="B237" s="47">
        <v>1000</v>
      </c>
      <c r="C237" s="47"/>
      <c r="D237" s="47"/>
    </row>
    <row r="238" spans="1:4" ht="19.5" customHeight="1">
      <c r="A238" s="15" t="s">
        <v>79</v>
      </c>
      <c r="B238" s="47">
        <v>200</v>
      </c>
      <c r="C238" s="47"/>
      <c r="D238" s="47"/>
    </row>
    <row r="239" spans="1:4" ht="19.5" customHeight="1">
      <c r="A239" s="15" t="s">
        <v>123</v>
      </c>
      <c r="B239" s="47">
        <v>300</v>
      </c>
      <c r="C239" s="47"/>
      <c r="D239" s="47"/>
    </row>
    <row r="240" spans="1:4" ht="19.5" customHeight="1">
      <c r="A240" s="16" t="s">
        <v>3</v>
      </c>
      <c r="B240" s="48">
        <f>SUM(B232:B239)</f>
        <v>4150</v>
      </c>
      <c r="C240" s="48">
        <v>4358</v>
      </c>
      <c r="D240" s="48">
        <v>4576</v>
      </c>
    </row>
    <row r="241" ht="19.5" customHeight="1"/>
    <row r="242" spans="1:4" ht="19.5" customHeight="1">
      <c r="A242" s="45" t="s">
        <v>124</v>
      </c>
      <c r="B242" s="46"/>
      <c r="C242" s="46"/>
      <c r="D242" s="46"/>
    </row>
    <row r="243" spans="1:4" ht="19.5" customHeight="1">
      <c r="A243" s="15" t="s">
        <v>113</v>
      </c>
      <c r="B243" s="47">
        <v>1332</v>
      </c>
      <c r="C243" s="47"/>
      <c r="D243" s="47"/>
    </row>
    <row r="244" spans="1:4" ht="19.5" customHeight="1">
      <c r="A244" s="15" t="s">
        <v>211</v>
      </c>
      <c r="B244" s="47">
        <v>3000</v>
      </c>
      <c r="C244" s="47"/>
      <c r="D244" s="47"/>
    </row>
    <row r="245" spans="1:4" ht="19.5" customHeight="1">
      <c r="A245" s="15" t="s">
        <v>125</v>
      </c>
      <c r="B245" s="47">
        <v>2000</v>
      </c>
      <c r="C245" s="47"/>
      <c r="D245" s="47"/>
    </row>
    <row r="246" spans="1:4" ht="19.5" customHeight="1">
      <c r="A246" s="15" t="s">
        <v>139</v>
      </c>
      <c r="B246" s="47">
        <v>4700</v>
      </c>
      <c r="C246" s="47"/>
      <c r="D246" s="47"/>
    </row>
    <row r="247" spans="1:4" ht="19.5" customHeight="1">
      <c r="A247" s="15" t="s">
        <v>225</v>
      </c>
      <c r="B247" s="47">
        <v>1500</v>
      </c>
      <c r="C247" s="47"/>
      <c r="D247" s="47"/>
    </row>
    <row r="248" spans="1:4" ht="19.5" customHeight="1">
      <c r="A248" s="16" t="s">
        <v>3</v>
      </c>
      <c r="B248" s="48">
        <f>SUM(B243:B247)</f>
        <v>12532</v>
      </c>
      <c r="C248" s="48">
        <v>13159</v>
      </c>
      <c r="D248" s="48">
        <v>13817</v>
      </c>
    </row>
    <row r="249" ht="19.5" customHeight="1"/>
    <row r="250" spans="1:4" ht="19.5" customHeight="1">
      <c r="A250" s="45" t="s">
        <v>126</v>
      </c>
      <c r="B250" s="46"/>
      <c r="C250" s="46"/>
      <c r="D250" s="46"/>
    </row>
    <row r="251" spans="1:4" ht="19.5" customHeight="1">
      <c r="A251" s="15" t="s">
        <v>127</v>
      </c>
      <c r="B251" s="47">
        <v>0</v>
      </c>
      <c r="C251" s="47"/>
      <c r="D251" s="47"/>
    </row>
    <row r="252" spans="1:4" ht="19.5" customHeight="1">
      <c r="A252" s="15" t="s">
        <v>128</v>
      </c>
      <c r="B252" s="53">
        <v>410.4</v>
      </c>
      <c r="C252" s="53"/>
      <c r="D252" s="53"/>
    </row>
    <row r="253" spans="1:4" ht="19.5" customHeight="1">
      <c r="A253" s="16" t="s">
        <v>3</v>
      </c>
      <c r="B253" s="48">
        <f>SUM(B251:B252)</f>
        <v>410.4</v>
      </c>
      <c r="C253" s="48">
        <v>536</v>
      </c>
      <c r="D253" s="48">
        <v>563</v>
      </c>
    </row>
    <row r="254" ht="19.5" customHeight="1"/>
    <row r="255" spans="1:4" ht="19.5" customHeight="1">
      <c r="A255" s="45" t="s">
        <v>129</v>
      </c>
      <c r="B255" s="46"/>
      <c r="C255" s="46"/>
      <c r="D255" s="46"/>
    </row>
    <row r="256" spans="1:4" ht="19.5" customHeight="1">
      <c r="A256" s="15" t="s">
        <v>166</v>
      </c>
      <c r="B256" s="47">
        <v>800</v>
      </c>
      <c r="C256" s="47"/>
      <c r="D256" s="47"/>
    </row>
    <row r="257" spans="1:4" ht="19.5" customHeight="1">
      <c r="A257" s="15" t="s">
        <v>204</v>
      </c>
      <c r="B257" s="47">
        <v>10000</v>
      </c>
      <c r="C257" s="47"/>
      <c r="D257" s="47"/>
    </row>
    <row r="258" spans="1:4" ht="19.5" customHeight="1">
      <c r="A258" s="15" t="s">
        <v>256</v>
      </c>
      <c r="B258" s="47">
        <v>100</v>
      </c>
      <c r="C258" s="47"/>
      <c r="D258" s="47"/>
    </row>
    <row r="259" spans="1:4" ht="19.5" customHeight="1">
      <c r="A259" s="16" t="s">
        <v>3</v>
      </c>
      <c r="B259" s="48">
        <f>SUM(B256:B258)</f>
        <v>10900</v>
      </c>
      <c r="C259" s="48">
        <v>11445</v>
      </c>
      <c r="D259" s="48">
        <v>12018</v>
      </c>
    </row>
    <row r="260" ht="19.5" customHeight="1"/>
    <row r="261" spans="1:4" ht="19.5" customHeight="1">
      <c r="A261" s="45" t="s">
        <v>130</v>
      </c>
      <c r="B261" s="46"/>
      <c r="C261" s="46"/>
      <c r="D261" s="46"/>
    </row>
    <row r="262" spans="1:4" ht="19.5" customHeight="1">
      <c r="A262" s="15" t="s">
        <v>155</v>
      </c>
      <c r="B262" s="47">
        <v>4000</v>
      </c>
      <c r="C262" s="47"/>
      <c r="D262" s="47"/>
    </row>
    <row r="263" spans="1:4" ht="19.5" customHeight="1">
      <c r="A263" s="16" t="s">
        <v>3</v>
      </c>
      <c r="B263" s="48">
        <f>SUM(B262:B262)</f>
        <v>4000</v>
      </c>
      <c r="C263" s="48">
        <v>4200</v>
      </c>
      <c r="D263" s="48">
        <v>4410</v>
      </c>
    </row>
    <row r="264" ht="19.5" customHeight="1"/>
    <row r="265" spans="1:4" ht="19.5" customHeight="1">
      <c r="A265" s="45" t="s">
        <v>131</v>
      </c>
      <c r="B265" s="46"/>
      <c r="C265" s="46"/>
      <c r="D265" s="46"/>
    </row>
    <row r="266" spans="1:4" ht="19.5" customHeight="1">
      <c r="A266" s="15" t="s">
        <v>188</v>
      </c>
      <c r="B266" s="47">
        <v>200</v>
      </c>
      <c r="C266" s="47"/>
      <c r="D266" s="47"/>
    </row>
    <row r="267" spans="1:4" ht="19.5" customHeight="1">
      <c r="A267" s="16" t="s">
        <v>3</v>
      </c>
      <c r="B267" s="48">
        <f>SUM(B266:B266)</f>
        <v>200</v>
      </c>
      <c r="C267" s="48">
        <v>210</v>
      </c>
      <c r="D267" s="48">
        <v>221</v>
      </c>
    </row>
    <row r="268" ht="19.5" customHeight="1"/>
    <row r="269" spans="1:4" ht="19.5" customHeight="1">
      <c r="A269" s="50" t="s">
        <v>140</v>
      </c>
      <c r="B269" s="46"/>
      <c r="C269" s="46"/>
      <c r="D269" s="46"/>
    </row>
    <row r="270" spans="1:4" ht="19.5" customHeight="1">
      <c r="A270" s="15" t="s">
        <v>141</v>
      </c>
      <c r="B270" s="47">
        <v>2300</v>
      </c>
      <c r="C270" s="47"/>
      <c r="D270" s="47"/>
    </row>
    <row r="271" spans="1:4" ht="19.5" customHeight="1">
      <c r="A271" s="20" t="s">
        <v>151</v>
      </c>
      <c r="B271" s="47">
        <v>421.5</v>
      </c>
      <c r="C271" s="47"/>
      <c r="D271" s="47"/>
    </row>
    <row r="272" spans="1:4" ht="19.5" customHeight="1">
      <c r="A272" s="16" t="s">
        <v>3</v>
      </c>
      <c r="B272" s="48">
        <f>SUM(B270:B271)</f>
        <v>2721.5</v>
      </c>
      <c r="C272" s="48">
        <v>2858</v>
      </c>
      <c r="D272" s="48">
        <v>3001</v>
      </c>
    </row>
    <row r="273" ht="19.5" customHeight="1"/>
    <row r="274" spans="1:4" ht="19.5" customHeight="1">
      <c r="A274" s="45" t="s">
        <v>224</v>
      </c>
      <c r="B274" s="46"/>
      <c r="C274" s="80"/>
      <c r="D274" s="46"/>
    </row>
    <row r="275" spans="1:4" ht="19.5" customHeight="1">
      <c r="A275" s="15" t="s">
        <v>132</v>
      </c>
      <c r="B275" s="47">
        <v>3500</v>
      </c>
      <c r="C275" s="2"/>
      <c r="D275" s="47"/>
    </row>
    <row r="276" spans="1:4" ht="19.5" customHeight="1">
      <c r="A276" s="15" t="s">
        <v>133</v>
      </c>
      <c r="B276" s="47">
        <v>800</v>
      </c>
      <c r="C276" s="2"/>
      <c r="D276" s="47"/>
    </row>
    <row r="277" spans="1:4" ht="19.5" customHeight="1">
      <c r="A277" s="16" t="s">
        <v>3</v>
      </c>
      <c r="B277" s="48">
        <f>SUM(B275:B276)</f>
        <v>4300</v>
      </c>
      <c r="C277" s="3">
        <v>4515</v>
      </c>
      <c r="D277" s="48">
        <v>4741</v>
      </c>
    </row>
    <row r="278" ht="19.5" customHeight="1"/>
    <row r="279" spans="1:4" ht="19.5" customHeight="1">
      <c r="A279" s="45" t="s">
        <v>219</v>
      </c>
      <c r="B279" s="46"/>
      <c r="C279" s="46"/>
      <c r="D279" s="46"/>
    </row>
    <row r="280" spans="1:4" ht="19.5" customHeight="1">
      <c r="A280" s="15" t="s">
        <v>81</v>
      </c>
      <c r="B280" s="47">
        <v>135.02</v>
      </c>
      <c r="C280" s="47"/>
      <c r="D280" s="47"/>
    </row>
    <row r="281" spans="1:4" ht="19.5" customHeight="1">
      <c r="A281" s="15" t="s">
        <v>113</v>
      </c>
      <c r="B281" s="47">
        <v>160</v>
      </c>
      <c r="C281" s="47"/>
      <c r="D281" s="47"/>
    </row>
    <row r="282" spans="1:4" ht="19.5" customHeight="1">
      <c r="A282" s="16" t="s">
        <v>3</v>
      </c>
      <c r="B282" s="48">
        <f>SUM(B280:B281)</f>
        <v>295.02</v>
      </c>
      <c r="C282" s="48">
        <v>310</v>
      </c>
      <c r="D282" s="48">
        <v>326</v>
      </c>
    </row>
    <row r="283" ht="19.5" customHeight="1"/>
    <row r="284" spans="1:4" ht="19.5" customHeight="1">
      <c r="A284" s="45" t="s">
        <v>220</v>
      </c>
      <c r="B284" s="46"/>
      <c r="C284" s="46"/>
      <c r="D284" s="46"/>
    </row>
    <row r="285" spans="1:4" ht="19.5" customHeight="1">
      <c r="A285" s="15" t="s">
        <v>134</v>
      </c>
      <c r="B285" s="47">
        <v>400</v>
      </c>
      <c r="C285" s="47"/>
      <c r="D285" s="47"/>
    </row>
    <row r="286" spans="1:4" ht="19.5" customHeight="1">
      <c r="A286" s="15" t="s">
        <v>257</v>
      </c>
      <c r="B286" s="47">
        <v>500</v>
      </c>
      <c r="C286" s="47"/>
      <c r="D286" s="47"/>
    </row>
    <row r="287" spans="1:4" ht="19.5" customHeight="1">
      <c r="A287" s="16" t="s">
        <v>3</v>
      </c>
      <c r="B287" s="48">
        <f>SUM(B285:B286)</f>
        <v>900</v>
      </c>
      <c r="C287" s="48">
        <v>945</v>
      </c>
      <c r="D287" s="48">
        <v>993</v>
      </c>
    </row>
    <row r="288" ht="19.5" customHeight="1"/>
    <row r="289" spans="1:4" ht="19.5" customHeight="1">
      <c r="A289" s="45" t="s">
        <v>221</v>
      </c>
      <c r="B289" s="46"/>
      <c r="C289" s="46"/>
      <c r="D289" s="46"/>
    </row>
    <row r="290" spans="1:4" ht="19.5" customHeight="1">
      <c r="A290" s="15" t="s">
        <v>190</v>
      </c>
      <c r="B290" s="47">
        <v>50000</v>
      </c>
      <c r="C290" s="47"/>
      <c r="D290" s="47"/>
    </row>
    <row r="291" spans="1:4" ht="19.5" customHeight="1">
      <c r="A291" s="15" t="s">
        <v>191</v>
      </c>
      <c r="B291" s="47">
        <v>6000</v>
      </c>
      <c r="C291" s="47"/>
      <c r="D291" s="47"/>
    </row>
    <row r="292" spans="1:4" ht="19.5" customHeight="1">
      <c r="A292" s="15" t="s">
        <v>192</v>
      </c>
      <c r="B292" s="47">
        <v>5000</v>
      </c>
      <c r="C292" s="47"/>
      <c r="D292" s="47"/>
    </row>
    <row r="293" spans="1:4" ht="19.5" customHeight="1">
      <c r="A293" s="15" t="s">
        <v>193</v>
      </c>
      <c r="B293" s="47">
        <v>5000</v>
      </c>
      <c r="C293" s="47"/>
      <c r="D293" s="47"/>
    </row>
    <row r="294" spans="1:4" ht="19.5" customHeight="1">
      <c r="A294" s="15" t="s">
        <v>194</v>
      </c>
      <c r="B294" s="47">
        <v>6000</v>
      </c>
      <c r="C294" s="47"/>
      <c r="D294" s="47"/>
    </row>
    <row r="295" spans="1:4" ht="19.5" customHeight="1">
      <c r="A295" s="15" t="s">
        <v>237</v>
      </c>
      <c r="B295" s="47">
        <v>2000</v>
      </c>
      <c r="C295" s="47"/>
      <c r="D295" s="47"/>
    </row>
    <row r="296" spans="1:4" ht="19.5" customHeight="1">
      <c r="A296" s="15" t="s">
        <v>261</v>
      </c>
      <c r="B296" s="47">
        <v>10000</v>
      </c>
      <c r="C296" s="47"/>
      <c r="D296" s="47"/>
    </row>
    <row r="297" spans="1:4" ht="19.5" customHeight="1">
      <c r="A297" s="15" t="s">
        <v>195</v>
      </c>
      <c r="B297" s="47">
        <v>4000</v>
      </c>
      <c r="C297" s="47"/>
      <c r="D297" s="47"/>
    </row>
    <row r="298" spans="1:4" ht="19.5" customHeight="1">
      <c r="A298" s="15" t="s">
        <v>196</v>
      </c>
      <c r="B298" s="47">
        <v>10000</v>
      </c>
      <c r="C298" s="47"/>
      <c r="D298" s="47"/>
    </row>
    <row r="299" spans="1:4" ht="19.5" customHeight="1">
      <c r="A299" s="15" t="s">
        <v>207</v>
      </c>
      <c r="B299" s="47">
        <v>6800</v>
      </c>
      <c r="C299" s="47"/>
      <c r="D299" s="47"/>
    </row>
    <row r="300" spans="1:4" ht="19.5" customHeight="1">
      <c r="A300" s="15" t="s">
        <v>208</v>
      </c>
      <c r="B300" s="47">
        <v>6000</v>
      </c>
      <c r="C300" s="47"/>
      <c r="D300" s="47"/>
    </row>
    <row r="301" spans="1:4" ht="19.5" customHeight="1">
      <c r="A301" s="15" t="s">
        <v>209</v>
      </c>
      <c r="B301" s="47">
        <v>1000</v>
      </c>
      <c r="C301" s="47"/>
      <c r="D301" s="47"/>
    </row>
    <row r="302" spans="1:4" ht="19.5" customHeight="1">
      <c r="A302" s="15" t="s">
        <v>197</v>
      </c>
      <c r="B302" s="47">
        <v>2500</v>
      </c>
      <c r="C302" s="47"/>
      <c r="D302" s="47"/>
    </row>
    <row r="303" spans="1:4" ht="19.5" customHeight="1">
      <c r="A303" s="15" t="s">
        <v>189</v>
      </c>
      <c r="B303" s="47">
        <v>30000</v>
      </c>
      <c r="C303" s="47"/>
      <c r="D303" s="47"/>
    </row>
    <row r="304" spans="1:4" ht="19.5" customHeight="1">
      <c r="A304" s="15" t="s">
        <v>153</v>
      </c>
      <c r="B304" s="47">
        <v>30000</v>
      </c>
      <c r="C304" s="47"/>
      <c r="D304" s="47"/>
    </row>
    <row r="305" spans="1:4" ht="19.5" customHeight="1">
      <c r="A305" s="15" t="s">
        <v>259</v>
      </c>
      <c r="B305" s="47">
        <v>98516.71</v>
      </c>
      <c r="C305" s="47"/>
      <c r="D305" s="47"/>
    </row>
    <row r="306" spans="1:4" ht="19.5" customHeight="1">
      <c r="A306" s="15" t="s">
        <v>210</v>
      </c>
      <c r="B306" s="47">
        <v>10000</v>
      </c>
      <c r="C306" s="47"/>
      <c r="D306" s="47"/>
    </row>
    <row r="307" spans="1:4" ht="19.5" customHeight="1">
      <c r="A307" s="15" t="s">
        <v>239</v>
      </c>
      <c r="B307" s="47">
        <v>5000</v>
      </c>
      <c r="C307" s="47"/>
      <c r="D307" s="47"/>
    </row>
    <row r="308" spans="1:4" ht="19.5" customHeight="1">
      <c r="A308" s="15" t="s">
        <v>258</v>
      </c>
      <c r="B308" s="47">
        <v>143707.04</v>
      </c>
      <c r="C308" s="47"/>
      <c r="D308" s="47"/>
    </row>
    <row r="309" spans="1:4" ht="19.5" customHeight="1">
      <c r="A309" s="16" t="s">
        <v>3</v>
      </c>
      <c r="B309" s="48">
        <f>SUM(B290:B308)</f>
        <v>431523.75</v>
      </c>
      <c r="C309" s="48">
        <v>450790</v>
      </c>
      <c r="D309" s="48">
        <v>473330</v>
      </c>
    </row>
    <row r="310" ht="19.5" customHeight="1"/>
    <row r="311" spans="1:4" ht="19.5" customHeight="1">
      <c r="A311" s="54" t="s">
        <v>222</v>
      </c>
      <c r="B311" s="46"/>
      <c r="C311" s="46"/>
      <c r="D311" s="46"/>
    </row>
    <row r="312" spans="1:4" ht="19.5" customHeight="1">
      <c r="A312" s="18" t="s">
        <v>142</v>
      </c>
      <c r="B312" s="47">
        <v>0</v>
      </c>
      <c r="C312" s="47"/>
      <c r="D312" s="47"/>
    </row>
    <row r="313" spans="1:4" ht="19.5" customHeight="1">
      <c r="A313" s="16" t="s">
        <v>3</v>
      </c>
      <c r="B313" s="48">
        <f>SUM(B312:B312)</f>
        <v>0</v>
      </c>
      <c r="C313" s="48">
        <v>0</v>
      </c>
      <c r="D313" s="48">
        <v>0</v>
      </c>
    </row>
    <row r="314" ht="19.5" customHeight="1"/>
    <row r="315" spans="1:4" ht="19.5" customHeight="1">
      <c r="A315" s="54" t="s">
        <v>223</v>
      </c>
      <c r="B315" s="46"/>
      <c r="C315" s="46"/>
      <c r="D315" s="46"/>
    </row>
    <row r="316" spans="1:4" ht="19.5" customHeight="1">
      <c r="A316" s="18" t="s">
        <v>77</v>
      </c>
      <c r="B316" s="47">
        <v>0</v>
      </c>
      <c r="C316" s="47"/>
      <c r="D316" s="47"/>
    </row>
    <row r="317" spans="1:4" ht="19.5" customHeight="1">
      <c r="A317" s="16" t="s">
        <v>3</v>
      </c>
      <c r="B317" s="48">
        <f>SUM(B316:B316)</f>
        <v>0</v>
      </c>
      <c r="C317" s="48">
        <v>0</v>
      </c>
      <c r="D317" s="48">
        <v>0</v>
      </c>
    </row>
    <row r="318" spans="2:4" ht="19.5" customHeight="1">
      <c r="B318" s="2"/>
      <c r="C318" s="2"/>
      <c r="D318" s="2"/>
    </row>
    <row r="319" spans="1:4" ht="19.5" customHeight="1">
      <c r="A319" s="43" t="s">
        <v>176</v>
      </c>
      <c r="B319" s="7">
        <f>SUM(B33+B38+B42+B49+B54+B63+B70+B74+B83+B87+B94+B98+B102+B121+B126+B137+B142+B159+B168+B172+B177+B187+B197+B202+B212+B216+B220+B229+B240+B248+B253+B259+B263+B267+B272+B277+B282+B287+B309+B313+B317)</f>
        <v>890626.67</v>
      </c>
      <c r="C319" s="7">
        <f>SUM(C33+C38+C42+C49+C54+C63+C70+C74+C83+C87+C94+C98+C102+C121+C126+C137+C142+C159+C168+C172+C177+C187+C197+C202+C212+C216+C220+C229+C240+C248+C253+C259+C263+C267+C272+C277+C282+C287+C309+C313+C317)</f>
        <v>934369</v>
      </c>
      <c r="D319" s="7">
        <f>SUM(D33+D38+D42+D49+D54+D63+D70+D74+D83+D87+D94+D98+D102+D121+D126+D137+D142+D159+D168+D172+D177+D187+D197+D202+D212+D216+D220+D229+D240+D248+D253+D259+D263+D267+D272+D277+D282+D287+D309+D313+D317)</f>
        <v>981094</v>
      </c>
    </row>
    <row r="320" ht="19.5" customHeight="1"/>
    <row r="321" ht="19.5" customHeight="1">
      <c r="A321" s="30"/>
    </row>
    <row r="322" ht="19.5" customHeight="1">
      <c r="A322" s="30"/>
    </row>
    <row r="323" ht="19.5" customHeight="1">
      <c r="A323" s="24"/>
    </row>
    <row r="324" ht="19.5" customHeight="1">
      <c r="A324" s="42"/>
    </row>
    <row r="325" ht="19.5" customHeight="1">
      <c r="A325" s="42"/>
    </row>
    <row r="326" ht="19.5" customHeight="1">
      <c r="A326" s="42"/>
    </row>
    <row r="327" ht="19.5" customHeight="1">
      <c r="A327" s="42"/>
    </row>
    <row r="328" ht="19.5" customHeight="1">
      <c r="A328" s="42"/>
    </row>
    <row r="329" ht="19.5" customHeight="1">
      <c r="A329" s="42"/>
    </row>
    <row r="330" ht="19.5" customHeight="1">
      <c r="A330" s="42"/>
    </row>
    <row r="331" ht="19.5" customHeight="1">
      <c r="A331" s="42"/>
    </row>
    <row r="332" ht="19.5" customHeight="1">
      <c r="A332" s="42"/>
    </row>
    <row r="333" ht="19.5" customHeight="1">
      <c r="A333" s="30"/>
    </row>
    <row r="334" ht="19.5" customHeight="1">
      <c r="A334" s="43"/>
    </row>
    <row r="335" ht="19.5" customHeight="1">
      <c r="A335" s="30"/>
    </row>
    <row r="336" ht="19.5" customHeight="1">
      <c r="A336" s="10"/>
    </row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</sheetData>
  <sheetProtection/>
  <conditionalFormatting sqref="A13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4921259845" footer="0.4921259845"/>
  <pageSetup horizontalDpi="600" verticalDpi="600" orientation="portrait" paperSize="9" scale="73" r:id="rId1"/>
  <rowBreaks count="7" manualBreakCount="7">
    <brk id="49" max="3" man="1"/>
    <brk id="94" max="3" man="1"/>
    <brk id="142" max="3" man="1"/>
    <brk id="187" max="3" man="1"/>
    <brk id="229" max="3" man="1"/>
    <brk id="277" max="3" man="1"/>
    <brk id="320" max="1" man="1"/>
  </rowBreaks>
  <colBreaks count="1" manualBreakCount="1">
    <brk id="4" max="3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31" t="s">
        <v>170</v>
      </c>
      <c r="C1" s="32"/>
      <c r="D1" s="37"/>
      <c r="E1" s="37"/>
    </row>
    <row r="2" spans="2:5" ht="12.75">
      <c r="B2" s="31" t="s">
        <v>171</v>
      </c>
      <c r="C2" s="32"/>
      <c r="D2" s="37"/>
      <c r="E2" s="37"/>
    </row>
    <row r="3" spans="2:5" ht="12.75">
      <c r="B3" s="33"/>
      <c r="C3" s="33"/>
      <c r="D3" s="38"/>
      <c r="E3" s="38"/>
    </row>
    <row r="4" spans="2:5" ht="38.25">
      <c r="B4" s="34" t="s">
        <v>172</v>
      </c>
      <c r="C4" s="33"/>
      <c r="D4" s="38"/>
      <c r="E4" s="38"/>
    </row>
    <row r="5" spans="2:5" ht="12.75">
      <c r="B5" s="33"/>
      <c r="C5" s="33"/>
      <c r="D5" s="38"/>
      <c r="E5" s="38"/>
    </row>
    <row r="6" spans="2:5" ht="12.75">
      <c r="B6" s="31" t="s">
        <v>173</v>
      </c>
      <c r="C6" s="32"/>
      <c r="D6" s="37"/>
      <c r="E6" s="39" t="s">
        <v>174</v>
      </c>
    </row>
    <row r="7" spans="2:5" ht="13.5" thickBot="1">
      <c r="B7" s="33"/>
      <c r="C7" s="33"/>
      <c r="D7" s="38"/>
      <c r="E7" s="38"/>
    </row>
    <row r="8" spans="2:5" ht="39" thickBot="1">
      <c r="B8" s="35" t="s">
        <v>175</v>
      </c>
      <c r="C8" s="36"/>
      <c r="D8" s="40"/>
      <c r="E8" s="41">
        <v>14</v>
      </c>
    </row>
    <row r="9" spans="2:5" ht="12.75">
      <c r="B9" s="33"/>
      <c r="C9" s="33"/>
      <c r="D9" s="38"/>
      <c r="E9" s="38"/>
    </row>
    <row r="10" spans="2:5" ht="12.75">
      <c r="B10" s="33"/>
      <c r="C10" s="33"/>
      <c r="D10" s="38"/>
      <c r="E10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2013-04-09T10:01:55Z</cp:lastPrinted>
  <dcterms:created xsi:type="dcterms:W3CDTF">1997-01-24T11:07:25Z</dcterms:created>
  <dcterms:modified xsi:type="dcterms:W3CDTF">2013-04-09T10:04:20Z</dcterms:modified>
  <cp:category/>
  <cp:version/>
  <cp:contentType/>
  <cp:contentStatus/>
</cp:coreProperties>
</file>